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5480" windowHeight="11640" tabRatio="847" firstSheet="1" activeTab="11"/>
  </bookViews>
  <sheets>
    <sheet name="Copertina" sheetId="1" r:id="rId1"/>
    <sheet name="Titolo1" sheetId="2" r:id="rId2"/>
    <sheet name="Tavola 1.1" sheetId="3" r:id="rId3"/>
    <sheet name="Tavola 1.2" sheetId="4" r:id="rId4"/>
    <sheet name="Tavola 1.3" sheetId="5" r:id="rId5"/>
    <sheet name="Tavola 1.4" sheetId="6" r:id="rId6"/>
    <sheet name="Tavola 1.5" sheetId="7" r:id="rId7"/>
    <sheet name="Tavola 1.6" sheetId="8" r:id="rId8"/>
    <sheet name="Tavola 1.7" sheetId="9" r:id="rId9"/>
    <sheet name="Tavola 1.8" sheetId="10" r:id="rId10"/>
    <sheet name="Tavola 1.9" sheetId="11" r:id="rId11"/>
    <sheet name="Tavola 1.10" sheetId="12" r:id="rId12"/>
  </sheets>
  <definedNames>
    <definedName name="_xlnm.Print_Area" localSheetId="0">'Copertina'!$A$1:$N$32</definedName>
    <definedName name="_xlnm.Print_Area" localSheetId="2">'Tavola 1.1'!$A$1:$C$19</definedName>
    <definedName name="_xlnm.Print_Area" localSheetId="11">'Tavola 1.10'!$A$1:$D$19</definedName>
    <definedName name="_xlnm.Print_Area" localSheetId="3">'Tavola 1.2'!$A$1:$N$19</definedName>
    <definedName name="_xlnm.Print_Area" localSheetId="4">'Tavola 1.3'!$A$1:$F$18</definedName>
    <definedName name="_xlnm.Print_Area" localSheetId="5">'Tavola 1.4'!$A$1:$H$18</definedName>
    <definedName name="_xlnm.Print_Area" localSheetId="6">'Tavola 1.5'!$A$1:$I$19</definedName>
    <definedName name="_xlnm.Print_Area" localSheetId="7">'Tavola 1.6'!$A$1:$H$17</definedName>
    <definedName name="_xlnm.Print_Area" localSheetId="8">'Tavola 1.7'!$A$1:$F$19</definedName>
    <definedName name="_xlnm.Print_Area" localSheetId="9">'Tavola 1.8'!$A$1:$G$19</definedName>
    <definedName name="_xlnm.Print_Area" localSheetId="10">'Tavola 1.9'!$A$1:$G$19</definedName>
  </definedNames>
  <calcPr fullCalcOnLoad="1"/>
</workbook>
</file>

<file path=xl/sharedStrings.xml><?xml version="1.0" encoding="utf-8"?>
<sst xmlns="http://schemas.openxmlformats.org/spreadsheetml/2006/main" count="230" uniqueCount="114">
  <si>
    <t xml:space="preserve">1. LE STRUTTURE RESIDENZIALI </t>
  </si>
  <si>
    <t xml:space="preserve">    CHE ACCOLGONO BAMBINI E RAGAZZI</t>
  </si>
  <si>
    <t>V.a.</t>
  </si>
  <si>
    <t>In %                                                                                               sul totale</t>
  </si>
  <si>
    <t>Casa di accoglienza per l’infanzia</t>
  </si>
  <si>
    <t>Comunità educativa</t>
  </si>
  <si>
    <t>Comunità familiare</t>
  </si>
  <si>
    <t>Casa famiglia multiutenza complementare</t>
  </si>
  <si>
    <t>Totale</t>
  </si>
  <si>
    <t>Associa-                                                                                                zione</t>
  </si>
  <si>
    <t>Ente religioso</t>
  </si>
  <si>
    <t>Fonda-                                                            zione</t>
  </si>
  <si>
    <t>Comune</t>
  </si>
  <si>
    <t>Coopera-                                                                            tiva                                                                                            sociale</t>
  </si>
  <si>
    <t>A.S.P.</t>
  </si>
  <si>
    <t>A.S.L.</t>
  </si>
  <si>
    <t>Altra impresa privata</t>
  </si>
  <si>
    <t>Comunità montana</t>
  </si>
  <si>
    <t>Gestita da                                                                più soggetti                                                                                                    in gestione                                                                                            mista</t>
  </si>
  <si>
    <t>Non                                                                                                                                        risposta</t>
  </si>
  <si>
    <t>Coopera-                                                                                                       tiva                                                                                                            sociale</t>
  </si>
  <si>
    <t>Coopera-                                                                                                               tiva</t>
  </si>
  <si>
    <t>Associa-                                                                                                                                         zione</t>
  </si>
  <si>
    <t>Ente                                                               religioso</t>
  </si>
  <si>
    <t>Consorzio/                                                                                                            Associaz. di Comuni</t>
  </si>
  <si>
    <t>A.S.P. e Cooperativa sociale</t>
  </si>
  <si>
    <t>Capacità ricettiva massima</t>
  </si>
  <si>
    <t>Non risposta</t>
  </si>
  <si>
    <t>&lt;6 posti</t>
  </si>
  <si>
    <t>6-8 posti</t>
  </si>
  <si>
    <t>9-12 posti</t>
  </si>
  <si>
    <t>&gt;12 posti</t>
  </si>
  <si>
    <t>Posti di pronta accoglienza</t>
  </si>
  <si>
    <t>Definitiva</t>
  </si>
  <si>
    <r>
      <t xml:space="preserve">Provvisoria </t>
    </r>
    <r>
      <rPr>
        <i/>
        <sz val="9"/>
        <color indexed="8"/>
        <rFont val="Arial"/>
        <family val="2"/>
      </rPr>
      <t>(con termini di adeguamento)</t>
    </r>
  </si>
  <si>
    <t>In fase di definizione</t>
  </si>
  <si>
    <t xml:space="preserve">Non                                                                                                                           risposta </t>
  </si>
  <si>
    <t>Centro                                                             abitato</t>
  </si>
  <si>
    <t>Frazione                                                                                                         di centro                                                                                                                          abitato</t>
  </si>
  <si>
    <t>Periferia                                                                                                                                  di centro                                                                                                                                       abitato</t>
  </si>
  <si>
    <t>Zona                                                                                               rurale</t>
  </si>
  <si>
    <t>Non                                                                            risposta</t>
  </si>
  <si>
    <t xml:space="preserve">                 </t>
  </si>
  <si>
    <t>Si, ad altra                                                              struttura di                                                                                                accoglienza                                                                                residenziale</t>
  </si>
  <si>
    <t>No</t>
  </si>
  <si>
    <t xml:space="preserve">Gestita dal                                                                                              soggetto                                                                                                titolare             </t>
  </si>
  <si>
    <t>Si, ad altra                                                              struttura di                                                                                                accoglienza                                                                                semiresidenziale</t>
  </si>
  <si>
    <t>Si, ad                                                entrambi i tipi                                                                      di struttura                                                         di accoglienza</t>
  </si>
  <si>
    <t>Non                                                                       risposta</t>
  </si>
  <si>
    <t>In uno stesso complesso</t>
  </si>
  <si>
    <t>In complessi                                                                                                            differenti</t>
  </si>
  <si>
    <t>Società                                                                                 della                                                              salute</t>
  </si>
  <si>
    <t>Gestita da                                                                     soggetto                                                                                              diverso                                                                            dal titolare</t>
  </si>
  <si>
    <r>
      <t>Centro di pronta accoglienza per minori</t>
    </r>
    <r>
      <rPr>
        <vertAlign val="superscript"/>
        <sz val="9"/>
        <color indexed="8"/>
        <rFont val="Arial"/>
        <family val="2"/>
      </rPr>
      <t>(a)</t>
    </r>
  </si>
  <si>
    <r>
      <t>Casa di accoglienza e gruppo appartamento</t>
    </r>
    <r>
      <rPr>
        <vertAlign val="superscript"/>
        <sz val="9"/>
        <color indexed="8"/>
        <rFont val="Arial"/>
        <family val="2"/>
      </rPr>
      <t>(b)</t>
    </r>
  </si>
  <si>
    <r>
      <t>Comunità a dimensione familiare</t>
    </r>
    <r>
      <rPr>
        <vertAlign val="superscript"/>
        <sz val="9"/>
        <color indexed="8"/>
        <rFont val="Arial"/>
        <family val="2"/>
      </rPr>
      <t>(c)</t>
    </r>
  </si>
  <si>
    <t>Soggetto pubblico</t>
  </si>
  <si>
    <t>Soggetto privato</t>
  </si>
  <si>
    <t xml:space="preserve">(a) Comprende la tipologia Centro di pronto accoglimento (di cui alla risoluzione del Consiglio Regionale del 20/03/1990) e il Centro di </t>
  </si>
  <si>
    <t xml:space="preserve">      pronta accoglienza per minori (di cui alla Legge Regionale n. 41/2005 del 24/02/2005)</t>
  </si>
  <si>
    <t xml:space="preserve">(b) Comprende la tipologia Casa della gestante e della madre con figlio (di cui alla risoluzione del Consiglio Regionale del 20/03/1990) e la </t>
  </si>
  <si>
    <t xml:space="preserve">(c) Comprende la tipologia Comunità a dimensione familiare (di cui alla risoluzione del Consiglio Regionale del 20/03/1990 e di cui alla </t>
  </si>
  <si>
    <t xml:space="preserve">      Legge Regionale n. 41/2005 del 24/02/2005)</t>
  </si>
  <si>
    <t xml:space="preserve">     Casa di accoglienza e gruppo appartamento (di cui alla Legge Regionale n. 41/2005 del 24/02/2005)</t>
  </si>
  <si>
    <t xml:space="preserve">(a) Comprende la tipologia Centro di pronto accoglimento (di cui alla risoluzione del Consiglio Regionale del 20/03/1990) e il Centro di pronta accoglienza per minori (di cui alla Legge Regionale n. </t>
  </si>
  <si>
    <t xml:space="preserve">     41/2005 del 24/02/2005)</t>
  </si>
  <si>
    <t xml:space="preserve">(b) Comprende la tipologia Casa della gestante e della madre con figlio (di cui alla risoluzione del Consiglio Regionale del 20/03/1990) e la Casa di accoglienza e gruppo appartamento (di cui alla Legge </t>
  </si>
  <si>
    <t xml:space="preserve">      Regionale n. 41/2005 del 24/02/2005)</t>
  </si>
  <si>
    <t>(c) Comprende la tipologia Comunità a dimensione familiare (di cui alla risoluzione del Consiglio Regionale del 20/03/1990 e di cui alla Legge Regionale n. 41/2005 del 24/02/2005)</t>
  </si>
  <si>
    <t xml:space="preserve">(a) Comprende la tipologia Centro di pronto accoglimento (di cui alla risoluzione del Consiglio Regionale del 20/03/1990) e il Centro di pronta accoglienza per minori (di cui alla Legge </t>
  </si>
  <si>
    <t xml:space="preserve">     Regionale n. 41/2005 del 24/02/2005)</t>
  </si>
  <si>
    <t xml:space="preserve">(b) Comprende la tipologia Casa della gestante e della madre con figlio (di cui alla risoluzione del Consiglio Regionale del 20/03/1990) e la Casa di accoglienza e gruppo appartamento </t>
  </si>
  <si>
    <t xml:space="preserve">      (di cui alla Legge Regionale n. 41/2005 del 24/02/2005)</t>
  </si>
  <si>
    <t xml:space="preserve">(a) Comprende la tipologia Centro di pronto accoglimento (di cui alla risoluzione del Consiglio Regionale del 20/03/1990) e il Centro di pronta accoglienza per minori </t>
  </si>
  <si>
    <t xml:space="preserve">     (di cui alla Legge Regionale n. 41/2005 del 24/02/2005)</t>
  </si>
  <si>
    <t xml:space="preserve">(b) Comprende la tipologia Casa della gestante e della madre con figlio (di cui alla risoluzione del Consiglio Regionale del 20/03/1990) e la Casa di accoglienza e </t>
  </si>
  <si>
    <t xml:space="preserve">      gruppo appartamento (di cui alla Legge Regionale n. 41/2005 del 24/02/2005)</t>
  </si>
  <si>
    <t xml:space="preserve">(c) Comprende la tipologia Comunità a dimensione familiare (di cui alla risoluzione del Consiglio Regionale del 20/03/1990 e di cui alla Legge Regionale n. 41/2005 </t>
  </si>
  <si>
    <t xml:space="preserve">      del 24/02/2005)</t>
  </si>
  <si>
    <t xml:space="preserve">(a) Comprende la tipologia Centro di pronto accoglimento (di cui alla risoluzione del Consiglio Regionale del 20/03/1990) e il Centro di pronta </t>
  </si>
  <si>
    <t xml:space="preserve">     accoglienza per minori (di cui alla Legge Regionale n. 41/2005 del 24/02/2005)</t>
  </si>
  <si>
    <t xml:space="preserve">(b) Comprende la tipologia Casa della gestante e della madre con figlio (di cui alla risoluzione del Consiglio Regionale del 20/03/1990) e la Casa </t>
  </si>
  <si>
    <t xml:space="preserve">      di accoglienza e gruppo appartamento (di cui alla Legge Regionale n. 41/2005 del 24/02/2005)</t>
  </si>
  <si>
    <r>
      <t>Comunità a dimensione familiare</t>
    </r>
    <r>
      <rPr>
        <vertAlign val="superscript"/>
        <sz val="9"/>
        <color indexed="8"/>
        <rFont val="Arial"/>
        <family val="2"/>
      </rPr>
      <t>(b)</t>
    </r>
  </si>
  <si>
    <t xml:space="preserve">(b) Comprende la tipologia Comunità a dimensione familiare (di cui alla risoluzione del Consiglio Regionale del 20/03/1990 e di cui alla Legge Regionale n. 41/2005 </t>
  </si>
  <si>
    <r>
      <t>Comunità a dimensione familiare</t>
    </r>
    <r>
      <rPr>
        <vertAlign val="superscript"/>
        <sz val="9"/>
        <color indexed="8"/>
        <rFont val="Arial"/>
        <family val="2"/>
      </rPr>
      <t>(a)</t>
    </r>
  </si>
  <si>
    <t xml:space="preserve">(a) Comprende la tipologia Comunità a dimensione familiare (di cui alla risoluzione del Consiglio Regionale del 20/03/1990 e di cui alla Legge Regionale n. 41/2005 </t>
  </si>
  <si>
    <t xml:space="preserve">(c) Comprende la tipologia Comunità a dimensione familiare (di cui alla risoluzione del Consiglio Regionale del 20/03/1990 e di cui alla Legge </t>
  </si>
  <si>
    <r>
      <t>Totale</t>
    </r>
    <r>
      <rPr>
        <b/>
        <vertAlign val="superscript"/>
        <sz val="9"/>
        <color indexed="8"/>
        <rFont val="Arial"/>
        <family val="2"/>
      </rPr>
      <t>(b)(c)</t>
    </r>
  </si>
  <si>
    <t>Capacità                                                rIcettiva                                                                                            massima                                                                                         totale</t>
  </si>
  <si>
    <t>Non      risposta</t>
  </si>
  <si>
    <r>
      <t>Totale</t>
    </r>
    <r>
      <rPr>
        <b/>
        <vertAlign val="superscript"/>
        <sz val="9"/>
        <color indexed="8"/>
        <rFont val="Arial"/>
        <family val="2"/>
      </rPr>
      <t>(c)</t>
    </r>
  </si>
  <si>
    <t>Tavola 1.1 - Strutture residenziali secondo la tipologia</t>
  </si>
  <si>
    <t xml:space="preserve">    DATI AL 31/12/2009</t>
  </si>
  <si>
    <t>Tavola 1.8 - Strutture residenziali secondo l'area del territorio in cui sono collocate</t>
  </si>
  <si>
    <t>Tavola 1.7 - Strutture residenziali secondo il tipo di autorizzazione al funzionamento</t>
  </si>
  <si>
    <t>Tavola 1.9 - Strutture residenziali secondo il collegamento ad altra struttura di accoglienza</t>
  </si>
  <si>
    <t>Tavola 1.5 - Strutture residenziali secondo la capacità ricettiva massima</t>
  </si>
  <si>
    <t>Tavola 1.4 - Strutture residenziali secondo i soggetti gestori se diversi dal titolare della struttura o se in gestione mista</t>
  </si>
  <si>
    <t>Tavola 1.2 - Strutture residenziali secondo la natura giuridica del soggetto titolare</t>
  </si>
  <si>
    <t>Tipologia struttura</t>
  </si>
  <si>
    <t>Numero medio posti per struttura</t>
  </si>
  <si>
    <t>Totale posti di pronta accoglienza</t>
  </si>
  <si>
    <t>Totale strutture</t>
  </si>
  <si>
    <t>Tavola 1.3 - Strutture residenziali secondo la modalità di gestione</t>
  </si>
  <si>
    <t>Tavola 1.6 - Strutture residenziali secondo gli eventuali posti di pronta accoglienza</t>
  </si>
  <si>
    <t>Tavola 1.10 - Strutture residenziali collegate ad altra struttura di accoglienza secondo il tipo di collocamento</t>
  </si>
  <si>
    <t>(c) Non sono comprese le Case di accoglienza e gruppo appartamento per le quali vengono conteggiati i nuclei familiari accoglibili pari a 106</t>
  </si>
  <si>
    <t>(b) Non sono comprese le Case di accoglienza e gruppo appartamento per le quali vengono conteggiati i nuclei familiari accoglibili in pronta accoglienza pari a 9</t>
  </si>
  <si>
    <t>(c) Non sono compresi i Centri di pronta accoglienza per minori e i Centri di pronto accoglimento</t>
  </si>
  <si>
    <t>Gruppo appartamento per adolescenti e giovani</t>
  </si>
  <si>
    <t xml:space="preserve">L’ATTIVITA’ DI MONITORAGGIO NELLE STRUTTURE RESIDENZIALI TOSCANE </t>
  </si>
  <si>
    <t>TAVOLE STATISTICHE</t>
  </si>
  <si>
    <t>CHE ACCOLGONO BAMBINI E RAGAZZI DA 0 A 21 ANNI</t>
  </si>
</sst>
</file>

<file path=xl/styles.xml><?xml version="1.0" encoding="utf-8"?>
<styleSheet xmlns="http://schemas.openxmlformats.org/spreadsheetml/2006/main">
  <numFmts count="2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##0"/>
    <numFmt numFmtId="171" formatCode="####.0"/>
    <numFmt numFmtId="172" formatCode="0.0"/>
    <numFmt numFmtId="173" formatCode="####"/>
    <numFmt numFmtId="174" formatCode="_-* #,##0.0_-;\-* #,##0.0_-;_-* &quot;-&quot;??_-;_-@_-"/>
    <numFmt numFmtId="175" formatCode="_-* #,##0_-;\-* #,##0_-;_-* &quot;-&quot;??_-;_-@_-"/>
    <numFmt numFmtId="176" formatCode="###0.0"/>
    <numFmt numFmtId="177" formatCode="###0.00"/>
  </numFmts>
  <fonts count="39">
    <font>
      <sz val="10"/>
      <name val="Arial"/>
      <family val="0"/>
    </font>
    <font>
      <sz val="11"/>
      <color indexed="8"/>
      <name val="Calibri"/>
      <family val="2"/>
    </font>
    <font>
      <b/>
      <sz val="18"/>
      <name val="Arial"/>
      <family val="2"/>
    </font>
    <font>
      <b/>
      <sz val="10"/>
      <name val="Arial"/>
      <family val="2"/>
    </font>
    <font>
      <b/>
      <sz val="9"/>
      <color indexed="8"/>
      <name val="Arial Bold"/>
      <family val="0"/>
    </font>
    <font>
      <sz val="9"/>
      <color indexed="8"/>
      <name val="Arial Bold"/>
      <family val="0"/>
    </font>
    <font>
      <sz val="9"/>
      <color indexed="8"/>
      <name val="Arial"/>
      <family val="2"/>
    </font>
    <font>
      <i/>
      <sz val="9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9"/>
      <color indexed="8"/>
      <name val="Arial"/>
      <family val="2"/>
    </font>
    <font>
      <i/>
      <sz val="9"/>
      <color indexed="8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b/>
      <vertAlign val="superscript"/>
      <sz val="9"/>
      <color indexed="8"/>
      <name val="Arial"/>
      <family val="2"/>
    </font>
    <font>
      <sz val="8"/>
      <color indexed="8"/>
      <name val="Arial"/>
      <family val="2"/>
    </font>
    <font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name val="Arial"/>
      <family val="2"/>
    </font>
    <font>
      <b/>
      <sz val="12"/>
      <name val="Times New Roman"/>
      <family val="1"/>
    </font>
    <font>
      <b/>
      <sz val="12"/>
      <name val="Arial"/>
      <family val="2"/>
    </font>
    <font>
      <sz val="12"/>
      <name val="Arial"/>
      <family val="2"/>
    </font>
    <font>
      <b/>
      <sz val="20"/>
      <name val="Arial"/>
      <family val="2"/>
    </font>
    <font>
      <sz val="18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16" borderId="1" applyNumberFormat="0" applyAlignment="0" applyProtection="0"/>
    <xf numFmtId="0" fontId="19" fillId="0" borderId="2" applyNumberFormat="0" applyFill="0" applyAlignment="0" applyProtection="0"/>
    <xf numFmtId="0" fontId="20" fillId="17" borderId="3" applyNumberForma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1" fillId="7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2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23" borderId="4" applyNumberFormat="0" applyFont="0" applyAlignment="0" applyProtection="0"/>
    <xf numFmtId="0" fontId="23" fillId="16" borderId="5" applyNumberFormat="0" applyAlignment="0" applyProtection="0"/>
    <xf numFmtId="9" fontId="1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0" borderId="7" applyNumberFormat="0" applyFill="0" applyAlignment="0" applyProtection="0"/>
    <xf numFmtId="0" fontId="29" fillId="0" borderId="8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9" applyNumberFormat="0" applyFill="0" applyAlignment="0" applyProtection="0"/>
    <xf numFmtId="0" fontId="31" fillId="3" borderId="0" applyNumberFormat="0" applyBorder="0" applyAlignment="0" applyProtection="0"/>
    <xf numFmtId="0" fontId="32" fillId="4" borderId="0" applyNumberFormat="0" applyBorder="0" applyAlignment="0" applyProtection="0"/>
    <xf numFmtId="169" fontId="1" fillId="0" borderId="0" applyFont="0" applyFill="0" applyBorder="0" applyAlignment="0" applyProtection="0"/>
    <xf numFmtId="168" fontId="1" fillId="0" borderId="0" applyFont="0" applyFill="0" applyBorder="0" applyAlignment="0" applyProtection="0"/>
  </cellStyleXfs>
  <cellXfs count="11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right" wrapText="1"/>
    </xf>
    <xf numFmtId="0" fontId="6" fillId="0" borderId="0" xfId="0" applyFont="1" applyBorder="1" applyAlignment="1">
      <alignment horizontal="center" wrapText="1"/>
    </xf>
    <xf numFmtId="0" fontId="9" fillId="0" borderId="0" xfId="0" applyFont="1" applyAlignment="1">
      <alignment/>
    </xf>
    <xf numFmtId="0" fontId="6" fillId="0" borderId="0" xfId="0" applyFont="1" applyBorder="1" applyAlignment="1">
      <alignment horizontal="left" vertical="top" wrapText="1"/>
    </xf>
    <xf numFmtId="170" fontId="6" fillId="0" borderId="0" xfId="0" applyNumberFormat="1" applyFont="1" applyBorder="1" applyAlignment="1">
      <alignment horizontal="right" vertical="top"/>
    </xf>
    <xf numFmtId="171" fontId="6" fillId="0" borderId="0" xfId="0" applyNumberFormat="1" applyFont="1" applyBorder="1" applyAlignment="1">
      <alignment horizontal="right" vertical="top"/>
    </xf>
    <xf numFmtId="172" fontId="9" fillId="0" borderId="0" xfId="47" applyNumberFormat="1" applyFont="1" applyBorder="1">
      <alignment/>
      <protection/>
    </xf>
    <xf numFmtId="0" fontId="9" fillId="0" borderId="0" xfId="46" applyFont="1">
      <alignment/>
      <protection/>
    </xf>
    <xf numFmtId="0" fontId="10" fillId="0" borderId="11" xfId="0" applyFont="1" applyBorder="1" applyAlignment="1">
      <alignment horizontal="left" vertical="top" wrapText="1"/>
    </xf>
    <xf numFmtId="170" fontId="10" fillId="0" borderId="11" xfId="0" applyNumberFormat="1" applyFont="1" applyBorder="1" applyAlignment="1">
      <alignment horizontal="right" vertical="top"/>
    </xf>
    <xf numFmtId="171" fontId="10" fillId="0" borderId="11" xfId="0" applyNumberFormat="1" applyFont="1" applyBorder="1" applyAlignment="1">
      <alignment horizontal="right" vertical="top"/>
    </xf>
    <xf numFmtId="0" fontId="3" fillId="0" borderId="0" xfId="0" applyFont="1" applyFill="1" applyAlignment="1">
      <alignment/>
    </xf>
    <xf numFmtId="0" fontId="9" fillId="0" borderId="10" xfId="0" applyFont="1" applyBorder="1" applyAlignment="1" applyProtection="1">
      <alignment horizontal="right" wrapText="1"/>
      <protection locked="0"/>
    </xf>
    <xf numFmtId="0" fontId="9" fillId="0" borderId="10" xfId="0" applyFont="1" applyBorder="1" applyAlignment="1" applyProtection="1">
      <alignment horizontal="right"/>
      <protection locked="0"/>
    </xf>
    <xf numFmtId="0" fontId="9" fillId="0" borderId="10" xfId="0" applyFont="1" applyBorder="1" applyAlignment="1">
      <alignment horizontal="right"/>
    </xf>
    <xf numFmtId="0" fontId="9" fillId="0" borderId="0" xfId="0" applyFont="1" applyBorder="1" applyAlignment="1">
      <alignment/>
    </xf>
    <xf numFmtId="0" fontId="9" fillId="0" borderId="0" xfId="0" applyNumberFormat="1" applyFont="1" applyBorder="1" applyAlignment="1" applyProtection="1">
      <alignment/>
      <protection locked="0"/>
    </xf>
    <xf numFmtId="170" fontId="8" fillId="0" borderId="11" xfId="0" applyNumberFormat="1" applyFont="1" applyBorder="1" applyAlignment="1">
      <alignment/>
    </xf>
    <xf numFmtId="0" fontId="11" fillId="0" borderId="10" xfId="0" applyFont="1" applyBorder="1" applyAlignment="1">
      <alignment horizontal="right" wrapText="1"/>
    </xf>
    <xf numFmtId="0" fontId="6" fillId="0" borderId="10" xfId="0" applyFont="1" applyFill="1" applyBorder="1" applyAlignment="1">
      <alignment horizontal="right" wrapText="1"/>
    </xf>
    <xf numFmtId="0" fontId="11" fillId="0" borderId="0" xfId="0" applyFont="1" applyBorder="1" applyAlignment="1">
      <alignment horizontal="center" wrapText="1"/>
    </xf>
    <xf numFmtId="0" fontId="9" fillId="0" borderId="0" xfId="0" applyNumberFormat="1" applyFont="1" applyAlignment="1" applyProtection="1">
      <alignment/>
      <protection locked="0"/>
    </xf>
    <xf numFmtId="170" fontId="11" fillId="0" borderId="0" xfId="0" applyNumberFormat="1" applyFont="1" applyBorder="1" applyAlignment="1">
      <alignment horizontal="right" vertical="top"/>
    </xf>
    <xf numFmtId="0" fontId="7" fillId="0" borderId="0" xfId="0" applyNumberFormat="1" applyFont="1" applyBorder="1" applyAlignment="1" applyProtection="1">
      <alignment/>
      <protection locked="0"/>
    </xf>
    <xf numFmtId="1" fontId="6" fillId="0" borderId="0" xfId="0" applyNumberFormat="1" applyFont="1" applyBorder="1" applyAlignment="1">
      <alignment horizontal="right" vertical="top"/>
    </xf>
    <xf numFmtId="173" fontId="6" fillId="0" borderId="0" xfId="0" applyNumberFormat="1" applyFont="1" applyBorder="1" applyAlignment="1">
      <alignment horizontal="right" vertical="top"/>
    </xf>
    <xf numFmtId="0" fontId="9" fillId="0" borderId="0" xfId="46" applyFont="1" applyBorder="1">
      <alignment/>
      <protection/>
    </xf>
    <xf numFmtId="0" fontId="9" fillId="0" borderId="0" xfId="0" applyFont="1" applyFill="1" applyBorder="1" applyAlignment="1">
      <alignment/>
    </xf>
    <xf numFmtId="0" fontId="8" fillId="0" borderId="11" xfId="0" applyFont="1" applyBorder="1" applyAlignment="1">
      <alignment/>
    </xf>
    <xf numFmtId="0" fontId="12" fillId="0" borderId="11" xfId="0" applyFont="1" applyBorder="1" applyAlignment="1">
      <alignment/>
    </xf>
    <xf numFmtId="1" fontId="9" fillId="0" borderId="0" xfId="0" applyNumberFormat="1" applyFont="1" applyAlignment="1">
      <alignment horizontal="right"/>
    </xf>
    <xf numFmtId="1" fontId="6" fillId="0" borderId="0" xfId="0" applyNumberFormat="1" applyFont="1" applyBorder="1" applyAlignment="1">
      <alignment horizontal="right"/>
    </xf>
    <xf numFmtId="1" fontId="9" fillId="0" borderId="0" xfId="47" applyNumberFormat="1" applyFont="1" applyBorder="1" applyAlignment="1">
      <alignment horizontal="right"/>
      <protection/>
    </xf>
    <xf numFmtId="1" fontId="10" fillId="0" borderId="11" xfId="0" applyNumberFormat="1" applyFont="1" applyBorder="1" applyAlignment="1">
      <alignment horizontal="right"/>
    </xf>
    <xf numFmtId="0" fontId="9" fillId="0" borderId="11" xfId="0" applyFont="1" applyBorder="1" applyAlignment="1">
      <alignment horizontal="right"/>
    </xf>
    <xf numFmtId="16" fontId="9" fillId="0" borderId="11" xfId="0" applyNumberFormat="1" applyFont="1" applyBorder="1" applyAlignment="1">
      <alignment horizontal="right"/>
    </xf>
    <xf numFmtId="0" fontId="7" fillId="0" borderId="0" xfId="0" applyFont="1" applyAlignment="1">
      <alignment/>
    </xf>
    <xf numFmtId="0" fontId="9" fillId="0" borderId="0" xfId="0" applyFont="1" applyBorder="1" applyAlignment="1" applyProtection="1">
      <alignment/>
      <protection locked="0"/>
    </xf>
    <xf numFmtId="170" fontId="9" fillId="0" borderId="0" xfId="47" applyNumberFormat="1" applyFont="1" applyBorder="1">
      <alignment/>
      <protection/>
    </xf>
    <xf numFmtId="170" fontId="9" fillId="0" borderId="0" xfId="0" applyNumberFormat="1" applyFont="1" applyAlignment="1">
      <alignment/>
    </xf>
    <xf numFmtId="170" fontId="7" fillId="0" borderId="0" xfId="0" applyNumberFormat="1" applyFont="1" applyBorder="1" applyAlignment="1">
      <alignment/>
    </xf>
    <xf numFmtId="170" fontId="8" fillId="0" borderId="11" xfId="47" applyNumberFormat="1" applyFont="1" applyBorder="1">
      <alignment/>
      <protection/>
    </xf>
    <xf numFmtId="170" fontId="12" fillId="0" borderId="11" xfId="47" applyNumberFormat="1" applyFont="1" applyBorder="1">
      <alignment/>
      <protection/>
    </xf>
    <xf numFmtId="0" fontId="9" fillId="0" borderId="11" xfId="0" applyFont="1" applyBorder="1" applyAlignment="1" applyProtection="1">
      <alignment/>
      <protection locked="0"/>
    </xf>
    <xf numFmtId="0" fontId="3" fillId="0" borderId="0" xfId="46" applyFont="1">
      <alignment/>
      <protection/>
    </xf>
    <xf numFmtId="0" fontId="0" fillId="0" borderId="0" xfId="46">
      <alignment/>
      <protection/>
    </xf>
    <xf numFmtId="0" fontId="4" fillId="0" borderId="0" xfId="46" applyFont="1" applyBorder="1" applyAlignment="1">
      <alignment horizontal="center" vertical="center"/>
      <protection/>
    </xf>
    <xf numFmtId="0" fontId="6" fillId="0" borderId="10" xfId="46" applyFont="1" applyBorder="1" applyAlignment="1">
      <alignment horizontal="right" wrapText="1"/>
      <protection/>
    </xf>
    <xf numFmtId="0" fontId="11" fillId="0" borderId="10" xfId="46" applyFont="1" applyBorder="1" applyAlignment="1">
      <alignment horizontal="right" wrapText="1"/>
      <protection/>
    </xf>
    <xf numFmtId="0" fontId="9" fillId="0" borderId="10" xfId="46" applyFont="1" applyBorder="1" applyAlignment="1">
      <alignment horizontal="right"/>
      <protection/>
    </xf>
    <xf numFmtId="0" fontId="6" fillId="0" borderId="0" xfId="46" applyFont="1" applyBorder="1" applyAlignment="1">
      <alignment horizontal="center" wrapText="1"/>
      <protection/>
    </xf>
    <xf numFmtId="0" fontId="11" fillId="0" borderId="0" xfId="46" applyFont="1" applyBorder="1" applyAlignment="1">
      <alignment horizontal="center" wrapText="1"/>
      <protection/>
    </xf>
    <xf numFmtId="0" fontId="7" fillId="0" borderId="10" xfId="0" applyFont="1" applyBorder="1" applyAlignment="1" applyProtection="1">
      <alignment horizontal="right" wrapText="1"/>
      <protection locked="0"/>
    </xf>
    <xf numFmtId="0" fontId="7" fillId="0" borderId="0" xfId="46" applyFont="1">
      <alignment/>
      <protection/>
    </xf>
    <xf numFmtId="0" fontId="7" fillId="0" borderId="0" xfId="46" applyFont="1" applyBorder="1">
      <alignment/>
      <protection/>
    </xf>
    <xf numFmtId="0" fontId="10" fillId="0" borderId="11" xfId="46" applyFont="1" applyBorder="1" applyAlignment="1">
      <alignment horizontal="left" vertical="top" wrapText="1"/>
      <protection/>
    </xf>
    <xf numFmtId="170" fontId="8" fillId="0" borderId="11" xfId="46" applyNumberFormat="1" applyFont="1" applyFill="1" applyBorder="1">
      <alignment/>
      <protection/>
    </xf>
    <xf numFmtId="170" fontId="12" fillId="0" borderId="11" xfId="46" applyNumberFormat="1" applyFont="1" applyFill="1" applyBorder="1">
      <alignment/>
      <protection/>
    </xf>
    <xf numFmtId="0" fontId="9" fillId="0" borderId="11" xfId="0" applyFont="1" applyBorder="1" applyAlignment="1" applyProtection="1">
      <alignment horizontal="right"/>
      <protection locked="0"/>
    </xf>
    <xf numFmtId="0" fontId="6" fillId="0" borderId="0" xfId="46" applyFont="1" applyBorder="1" applyAlignment="1">
      <alignment horizontal="right" wrapText="1"/>
      <protection/>
    </xf>
    <xf numFmtId="1" fontId="8" fillId="0" borderId="11" xfId="46" applyNumberFormat="1" applyFont="1" applyBorder="1">
      <alignment/>
      <protection/>
    </xf>
    <xf numFmtId="0" fontId="13" fillId="0" borderId="0" xfId="0" applyFont="1" applyAlignment="1">
      <alignment/>
    </xf>
    <xf numFmtId="0" fontId="9" fillId="0" borderId="0" xfId="0" applyNumberFormat="1" applyFont="1" applyBorder="1" applyAlignment="1" applyProtection="1">
      <alignment/>
      <protection/>
    </xf>
    <xf numFmtId="170" fontId="7" fillId="0" borderId="0" xfId="47" applyNumberFormat="1" applyFont="1" applyBorder="1">
      <alignment/>
      <protection/>
    </xf>
    <xf numFmtId="0" fontId="7" fillId="0" borderId="0" xfId="0" applyNumberFormat="1" applyFont="1" applyAlignment="1" applyProtection="1">
      <alignment/>
      <protection locked="0"/>
    </xf>
    <xf numFmtId="0" fontId="7" fillId="0" borderId="0" xfId="0" applyFont="1" applyBorder="1" applyAlignment="1">
      <alignment/>
    </xf>
    <xf numFmtId="0" fontId="9" fillId="0" borderId="11" xfId="0" applyFont="1" applyBorder="1" applyAlignment="1" applyProtection="1">
      <alignment horizontal="right" wrapText="1"/>
      <protection locked="0"/>
    </xf>
    <xf numFmtId="0" fontId="9" fillId="0" borderId="10" xfId="46" applyFont="1" applyBorder="1">
      <alignment/>
      <protection/>
    </xf>
    <xf numFmtId="0" fontId="9" fillId="0" borderId="10" xfId="46" applyFont="1" applyBorder="1" applyAlignment="1">
      <alignment horizontal="right" wrapText="1"/>
      <protection/>
    </xf>
    <xf numFmtId="0" fontId="7" fillId="0" borderId="10" xfId="46" applyFont="1" applyBorder="1" applyAlignment="1">
      <alignment horizontal="right" wrapText="1"/>
      <protection/>
    </xf>
    <xf numFmtId="0" fontId="5" fillId="0" borderId="12" xfId="0" applyFont="1" applyBorder="1" applyAlignment="1">
      <alignment horizontal="center"/>
    </xf>
    <xf numFmtId="0" fontId="0" fillId="0" borderId="0" xfId="46" applyAlignment="1">
      <alignment/>
      <protection/>
    </xf>
    <xf numFmtId="0" fontId="15" fillId="0" borderId="0" xfId="0" applyFont="1" applyFill="1" applyBorder="1" applyAlignment="1">
      <alignment horizontal="left"/>
    </xf>
    <xf numFmtId="0" fontId="13" fillId="0" borderId="0" xfId="0" applyFont="1" applyAlignment="1">
      <alignment/>
    </xf>
    <xf numFmtId="0" fontId="0" fillId="0" borderId="0" xfId="0" applyAlignment="1">
      <alignment/>
    </xf>
    <xf numFmtId="170" fontId="9" fillId="0" borderId="0" xfId="0" applyNumberFormat="1" applyFont="1" applyAlignment="1">
      <alignment/>
    </xf>
    <xf numFmtId="0" fontId="13" fillId="0" borderId="0" xfId="0" applyFont="1" applyFill="1" applyBorder="1" applyAlignment="1" applyProtection="1">
      <alignment/>
      <protection locked="0"/>
    </xf>
    <xf numFmtId="0" fontId="15" fillId="0" borderId="0" xfId="0" applyFont="1" applyFill="1" applyBorder="1" applyAlignment="1">
      <alignment horizontal="center"/>
    </xf>
    <xf numFmtId="0" fontId="6" fillId="0" borderId="11" xfId="0" applyFont="1" applyBorder="1" applyAlignment="1">
      <alignment horizontal="left"/>
    </xf>
    <xf numFmtId="0" fontId="6" fillId="0" borderId="12" xfId="0" applyFont="1" applyBorder="1" applyAlignment="1">
      <alignment horizontal="center" vertical="center"/>
    </xf>
    <xf numFmtId="0" fontId="6" fillId="0" borderId="10" xfId="46" applyFont="1" applyBorder="1" applyAlignment="1">
      <alignment horizontal="left"/>
      <protection/>
    </xf>
    <xf numFmtId="172" fontId="13" fillId="0" borderId="0" xfId="47" applyNumberFormat="1" applyFont="1" applyBorder="1" applyAlignment="1">
      <alignment/>
      <protection/>
    </xf>
    <xf numFmtId="0" fontId="6" fillId="0" borderId="10" xfId="0" applyFont="1" applyBorder="1" applyAlignment="1">
      <alignment horizontal="left"/>
    </xf>
    <xf numFmtId="0" fontId="10" fillId="0" borderId="0" xfId="0" applyFont="1" applyBorder="1" applyAlignment="1">
      <alignment horizontal="center" vertical="center"/>
    </xf>
    <xf numFmtId="0" fontId="33" fillId="0" borderId="0" xfId="0" applyFont="1" applyAlignment="1">
      <alignment/>
    </xf>
    <xf numFmtId="0" fontId="12" fillId="0" borderId="11" xfId="46" applyFont="1" applyBorder="1">
      <alignment/>
      <protection/>
    </xf>
    <xf numFmtId="0" fontId="10" fillId="0" borderId="0" xfId="46" applyFont="1" applyBorder="1" applyAlignment="1">
      <alignment horizontal="center" vertical="center"/>
      <protection/>
    </xf>
    <xf numFmtId="176" fontId="9" fillId="0" borderId="0" xfId="47" applyNumberFormat="1" applyFont="1" applyBorder="1">
      <alignment/>
      <protection/>
    </xf>
    <xf numFmtId="176" fontId="8" fillId="0" borderId="11" xfId="47" applyNumberFormat="1" applyFont="1" applyBorder="1">
      <alignment/>
      <protection/>
    </xf>
    <xf numFmtId="0" fontId="34" fillId="0" borderId="0" xfId="0" applyFont="1" applyAlignment="1">
      <alignment horizontal="justify"/>
    </xf>
    <xf numFmtId="0" fontId="36" fillId="0" borderId="0" xfId="0" applyFont="1" applyAlignment="1">
      <alignment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35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7" fillId="0" borderId="0" xfId="0" applyFont="1" applyAlignment="1">
      <alignment horizontal="center"/>
    </xf>
    <xf numFmtId="0" fontId="38" fillId="0" borderId="0" xfId="0" applyFont="1" applyAlignment="1">
      <alignment horizontal="center"/>
    </xf>
    <xf numFmtId="0" fontId="4" fillId="0" borderId="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/>
    </xf>
    <xf numFmtId="0" fontId="9" fillId="0" borderId="12" xfId="0" applyFont="1" applyBorder="1" applyAlignment="1">
      <alignment horizontal="right" wrapText="1"/>
    </xf>
    <xf numFmtId="0" fontId="9" fillId="0" borderId="11" xfId="0" applyFont="1" applyBorder="1" applyAlignment="1">
      <alignment horizontal="right" wrapText="1"/>
    </xf>
    <xf numFmtId="0" fontId="6" fillId="0" borderId="12" xfId="0" applyFont="1" applyBorder="1" applyAlignment="1">
      <alignment horizontal="left"/>
    </xf>
    <xf numFmtId="0" fontId="6" fillId="0" borderId="11" xfId="0" applyFont="1" applyBorder="1" applyAlignment="1">
      <alignment horizontal="left"/>
    </xf>
    <xf numFmtId="0" fontId="11" fillId="0" borderId="12" xfId="0" applyFont="1" applyBorder="1" applyAlignment="1">
      <alignment horizontal="right" wrapText="1"/>
    </xf>
    <xf numFmtId="0" fontId="11" fillId="0" borderId="11" xfId="0" applyFont="1" applyBorder="1" applyAlignment="1">
      <alignment horizontal="right" wrapText="1"/>
    </xf>
    <xf numFmtId="0" fontId="6" fillId="0" borderId="12" xfId="0" applyFont="1" applyBorder="1" applyAlignment="1">
      <alignment horizontal="right" wrapText="1"/>
    </xf>
    <xf numFmtId="0" fontId="6" fillId="0" borderId="11" xfId="0" applyFont="1" applyBorder="1" applyAlignment="1">
      <alignment horizontal="right" wrapText="1"/>
    </xf>
    <xf numFmtId="0" fontId="0" fillId="0" borderId="12" xfId="0" applyBorder="1" applyAlignment="1">
      <alignment horizontal="right" wrapText="1"/>
    </xf>
    <xf numFmtId="0" fontId="0" fillId="0" borderId="11" xfId="0" applyBorder="1" applyAlignment="1">
      <alignment horizontal="right" wrapText="1"/>
    </xf>
    <xf numFmtId="0" fontId="4" fillId="0" borderId="0" xfId="46" applyFont="1" applyBorder="1" applyAlignment="1">
      <alignment horizontal="center" vertical="center"/>
      <protection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rmale_Foglio1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0</xdr:rowOff>
    </xdr:from>
    <xdr:to>
      <xdr:col>13</xdr:col>
      <xdr:colOff>419100</xdr:colOff>
      <xdr:row>6</xdr:row>
      <xdr:rowOff>114300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4775" y="0"/>
          <a:ext cx="8610600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8:Q40"/>
  <sheetViews>
    <sheetView workbookViewId="0" topLeftCell="A1">
      <selection activeCell="D11" sqref="D11"/>
    </sheetView>
  </sheetViews>
  <sheetFormatPr defaultColWidth="9.140625" defaultRowHeight="12.75"/>
  <cols>
    <col min="1" max="14" width="9.57421875" style="0" customWidth="1"/>
  </cols>
  <sheetData>
    <row r="18" spans="1:17" ht="26.25">
      <c r="A18" s="99" t="s">
        <v>111</v>
      </c>
      <c r="B18" s="99"/>
      <c r="C18" s="99"/>
      <c r="D18" s="99"/>
      <c r="E18" s="99"/>
      <c r="F18" s="99"/>
      <c r="G18" s="99"/>
      <c r="H18" s="99"/>
      <c r="I18" s="99"/>
      <c r="J18" s="99"/>
      <c r="K18" s="99"/>
      <c r="L18" s="99"/>
      <c r="M18" s="99"/>
      <c r="N18" s="99"/>
      <c r="O18" s="95"/>
      <c r="P18" s="95"/>
      <c r="Q18" s="95"/>
    </row>
    <row r="19" spans="1:17" ht="26.25">
      <c r="A19" s="99" t="s">
        <v>113</v>
      </c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5"/>
      <c r="P19" s="95"/>
      <c r="Q19" s="95"/>
    </row>
    <row r="25" spans="1:17" ht="25.5" customHeight="1">
      <c r="A25" s="100" t="s">
        <v>112</v>
      </c>
      <c r="B25" s="100"/>
      <c r="C25" s="100"/>
      <c r="D25" s="100"/>
      <c r="E25" s="100"/>
      <c r="F25" s="100"/>
      <c r="G25" s="100"/>
      <c r="H25" s="100"/>
      <c r="I25" s="100"/>
      <c r="J25" s="100"/>
      <c r="K25" s="100"/>
      <c r="L25" s="100"/>
      <c r="M25" s="100"/>
      <c r="N25" s="100"/>
      <c r="O25" s="95"/>
      <c r="P25" s="95"/>
      <c r="Q25" s="95"/>
    </row>
    <row r="26" spans="1:17" ht="12.75">
      <c r="A26" s="78"/>
      <c r="B26" s="78"/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1:17" ht="23.25" customHeight="1">
      <c r="A27" s="101"/>
      <c r="B27" s="101"/>
      <c r="C27" s="101"/>
      <c r="D27" s="101"/>
      <c r="E27" s="101"/>
      <c r="F27" s="101"/>
      <c r="G27" s="101"/>
      <c r="H27" s="101"/>
      <c r="I27" s="101"/>
      <c r="J27" s="101"/>
      <c r="K27" s="101"/>
      <c r="L27" s="101"/>
      <c r="M27" s="101"/>
      <c r="N27" s="101"/>
      <c r="O27" s="96"/>
      <c r="P27" s="96"/>
      <c r="Q27" s="96"/>
    </row>
    <row r="28" spans="1:17" ht="15.75">
      <c r="A28" s="98"/>
      <c r="B28" s="98"/>
      <c r="C28" s="98"/>
      <c r="D28" s="98"/>
      <c r="E28" s="98"/>
      <c r="F28" s="98"/>
      <c r="G28" s="98"/>
      <c r="H28" s="98"/>
      <c r="I28" s="98"/>
      <c r="J28" s="98"/>
      <c r="K28" s="98"/>
      <c r="L28" s="98"/>
      <c r="M28" s="98"/>
      <c r="N28" s="98"/>
      <c r="O28" s="97"/>
      <c r="P28" s="97"/>
      <c r="Q28" s="97"/>
    </row>
    <row r="29" ht="15.75">
      <c r="I29" s="93"/>
    </row>
    <row r="30" ht="15.75">
      <c r="I30" s="93"/>
    </row>
    <row r="31" ht="15.75">
      <c r="I31" s="93"/>
    </row>
    <row r="32" ht="15.75">
      <c r="I32" s="93"/>
    </row>
    <row r="33" ht="15.75">
      <c r="I33" s="93"/>
    </row>
    <row r="34" ht="15.75">
      <c r="I34" s="93"/>
    </row>
    <row r="40" spans="3:10" ht="15">
      <c r="C40" s="94"/>
      <c r="D40" s="94"/>
      <c r="E40" s="94"/>
      <c r="F40" s="94"/>
      <c r="G40" s="94"/>
      <c r="H40" s="94"/>
      <c r="I40" s="94"/>
      <c r="J40" s="94"/>
    </row>
  </sheetData>
  <mergeCells count="5">
    <mergeCell ref="A28:N28"/>
    <mergeCell ref="A18:N18"/>
    <mergeCell ref="A19:N19"/>
    <mergeCell ref="A25:N25"/>
    <mergeCell ref="A27:N27"/>
  </mergeCells>
  <printOptions horizontalCentered="1" verticalCentered="1"/>
  <pageMargins left="0.7874015748031497" right="0.57" top="0.54" bottom="0.63" header="0.38" footer="0.39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R19"/>
  <sheetViews>
    <sheetView zoomScalePageLayoutView="0" workbookViewId="0" topLeftCell="A1">
      <selection activeCell="G10" sqref="G10"/>
    </sheetView>
  </sheetViews>
  <sheetFormatPr defaultColWidth="9.140625" defaultRowHeight="12.75"/>
  <cols>
    <col min="1" max="1" width="40.7109375" style="49" customWidth="1"/>
    <col min="2" max="7" width="11.140625" style="49" customWidth="1"/>
    <col min="8" max="16384" width="9.140625" style="49" customWidth="1"/>
  </cols>
  <sheetData>
    <row r="1" ht="12.75">
      <c r="A1" s="48" t="s">
        <v>94</v>
      </c>
    </row>
    <row r="2" spans="1:3" ht="12.75">
      <c r="A2" s="114"/>
      <c r="B2" s="114"/>
      <c r="C2" s="114"/>
    </row>
    <row r="3" spans="1:7" ht="39" customHeight="1">
      <c r="A3" s="84" t="s">
        <v>100</v>
      </c>
      <c r="B3" s="16" t="s">
        <v>37</v>
      </c>
      <c r="C3" s="16" t="s">
        <v>38</v>
      </c>
      <c r="D3" s="16" t="s">
        <v>39</v>
      </c>
      <c r="E3" s="16" t="s">
        <v>40</v>
      </c>
      <c r="F3" s="56" t="s">
        <v>41</v>
      </c>
      <c r="G3" s="17" t="s">
        <v>8</v>
      </c>
    </row>
    <row r="4" spans="1:7" ht="7.5" customHeight="1">
      <c r="A4" s="90"/>
      <c r="B4" s="54"/>
      <c r="C4" s="54"/>
      <c r="D4" s="11"/>
      <c r="E4" s="11"/>
      <c r="F4" s="57"/>
      <c r="G4" s="11"/>
    </row>
    <row r="5" spans="1:7" ht="12.75" customHeight="1">
      <c r="A5" s="7" t="s">
        <v>53</v>
      </c>
      <c r="B5" s="20">
        <v>3</v>
      </c>
      <c r="C5" s="20">
        <v>0</v>
      </c>
      <c r="D5" s="20">
        <v>5</v>
      </c>
      <c r="E5" s="20">
        <v>0</v>
      </c>
      <c r="F5" s="27">
        <v>0</v>
      </c>
      <c r="G5" s="20">
        <f>SUM(B5:F5)</f>
        <v>8</v>
      </c>
    </row>
    <row r="6" spans="1:7" ht="12.75" customHeight="1">
      <c r="A6" s="7" t="s">
        <v>54</v>
      </c>
      <c r="B6" s="20">
        <v>10</v>
      </c>
      <c r="C6" s="20">
        <v>3</v>
      </c>
      <c r="D6" s="20">
        <v>4</v>
      </c>
      <c r="E6" s="20">
        <v>0</v>
      </c>
      <c r="F6" s="27">
        <v>1</v>
      </c>
      <c r="G6" s="20">
        <f aca="true" t="shared" si="0" ref="G6:G12">SUM(B6:F6)</f>
        <v>18</v>
      </c>
    </row>
    <row r="7" spans="1:7" ht="12.75" customHeight="1">
      <c r="A7" s="7" t="s">
        <v>55</v>
      </c>
      <c r="B7" s="20">
        <v>28</v>
      </c>
      <c r="C7" s="20">
        <v>5</v>
      </c>
      <c r="D7" s="20">
        <v>14</v>
      </c>
      <c r="E7" s="20">
        <v>3</v>
      </c>
      <c r="F7" s="27">
        <v>0</v>
      </c>
      <c r="G7" s="20">
        <f t="shared" si="0"/>
        <v>50</v>
      </c>
    </row>
    <row r="8" spans="1:7" ht="12.75" customHeight="1">
      <c r="A8" s="7" t="s">
        <v>4</v>
      </c>
      <c r="B8" s="20">
        <v>2</v>
      </c>
      <c r="C8" s="20">
        <v>1</v>
      </c>
      <c r="D8" s="20">
        <v>1</v>
      </c>
      <c r="E8" s="30">
        <v>0</v>
      </c>
      <c r="F8" s="58">
        <v>1</v>
      </c>
      <c r="G8" s="20">
        <f t="shared" si="0"/>
        <v>5</v>
      </c>
    </row>
    <row r="9" spans="1:7" ht="12.75" customHeight="1">
      <c r="A9" s="7" t="s">
        <v>5</v>
      </c>
      <c r="B9" s="20">
        <v>10</v>
      </c>
      <c r="C9" s="20">
        <v>1</v>
      </c>
      <c r="D9" s="20">
        <v>3</v>
      </c>
      <c r="E9" s="20">
        <v>1</v>
      </c>
      <c r="F9" s="58">
        <v>0</v>
      </c>
      <c r="G9" s="20">
        <f t="shared" si="0"/>
        <v>15</v>
      </c>
    </row>
    <row r="10" spans="1:7" ht="12.75" customHeight="1">
      <c r="A10" s="7" t="s">
        <v>6</v>
      </c>
      <c r="B10" s="20">
        <v>1</v>
      </c>
      <c r="C10" s="20">
        <v>1</v>
      </c>
      <c r="D10" s="20">
        <v>2</v>
      </c>
      <c r="E10" s="20">
        <v>1</v>
      </c>
      <c r="F10" s="58">
        <v>0</v>
      </c>
      <c r="G10" s="20">
        <f t="shared" si="0"/>
        <v>5</v>
      </c>
    </row>
    <row r="11" spans="1:7" ht="12.75" customHeight="1">
      <c r="A11" s="7" t="s">
        <v>110</v>
      </c>
      <c r="B11" s="20">
        <v>2</v>
      </c>
      <c r="C11" s="20">
        <v>0</v>
      </c>
      <c r="D11" s="20">
        <v>0</v>
      </c>
      <c r="E11" s="20">
        <v>0</v>
      </c>
      <c r="F11" s="58">
        <v>0</v>
      </c>
      <c r="G11" s="20">
        <f t="shared" si="0"/>
        <v>2</v>
      </c>
    </row>
    <row r="12" spans="1:7" ht="12.75" customHeight="1">
      <c r="A12" s="7" t="s">
        <v>7</v>
      </c>
      <c r="B12" s="20">
        <v>1</v>
      </c>
      <c r="C12" s="20">
        <v>5</v>
      </c>
      <c r="D12" s="20">
        <v>3</v>
      </c>
      <c r="E12" s="20">
        <v>1</v>
      </c>
      <c r="F12" s="58">
        <v>1</v>
      </c>
      <c r="G12" s="20">
        <f t="shared" si="0"/>
        <v>11</v>
      </c>
    </row>
    <row r="13" spans="1:7" ht="12.75" customHeight="1">
      <c r="A13" s="59" t="s">
        <v>8</v>
      </c>
      <c r="B13" s="60">
        <f aca="true" t="shared" si="1" ref="B13:G13">SUM(B5:B12)</f>
        <v>57</v>
      </c>
      <c r="C13" s="60">
        <f t="shared" si="1"/>
        <v>16</v>
      </c>
      <c r="D13" s="60">
        <f t="shared" si="1"/>
        <v>32</v>
      </c>
      <c r="E13" s="60">
        <f t="shared" si="1"/>
        <v>6</v>
      </c>
      <c r="F13" s="61">
        <f t="shared" si="1"/>
        <v>3</v>
      </c>
      <c r="G13" s="60">
        <f t="shared" si="1"/>
        <v>114</v>
      </c>
    </row>
    <row r="14" spans="1:18" s="75" customFormat="1" ht="12" customHeight="1">
      <c r="A14" s="76" t="s">
        <v>73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</row>
    <row r="15" spans="1:18" s="75" customFormat="1" ht="12.75" customHeight="1">
      <c r="A15" s="76" t="s">
        <v>74</v>
      </c>
      <c r="B15" s="76"/>
      <c r="C15" s="76"/>
      <c r="D15" s="76"/>
      <c r="E15" s="76"/>
      <c r="F15" s="76"/>
      <c r="G15" s="76"/>
      <c r="H15" s="76"/>
      <c r="I15" s="76"/>
      <c r="J15" s="81"/>
      <c r="K15" s="81"/>
      <c r="L15" s="81"/>
      <c r="M15" s="81"/>
      <c r="N15" s="81"/>
      <c r="O15" s="81"/>
      <c r="P15" s="81"/>
      <c r="Q15" s="81"/>
      <c r="R15" s="81"/>
    </row>
    <row r="16" spans="1:18" s="75" customFormat="1" ht="12.75" customHeight="1">
      <c r="A16" s="76" t="s">
        <v>75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8"/>
      <c r="R16" s="78"/>
    </row>
    <row r="17" spans="1:18" s="75" customFormat="1" ht="12.75">
      <c r="A17" s="76" t="s">
        <v>76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8"/>
      <c r="R17" s="78"/>
    </row>
    <row r="18" spans="1:18" s="75" customFormat="1" ht="12.75">
      <c r="A18" s="76" t="s">
        <v>77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8"/>
      <c r="R18" s="78"/>
    </row>
    <row r="19" spans="1:18" s="75" customFormat="1" ht="12.75">
      <c r="A19" s="76" t="s">
        <v>78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8"/>
      <c r="R19" s="78"/>
    </row>
  </sheetData>
  <sheetProtection/>
  <mergeCells count="1">
    <mergeCell ref="A2:C2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R19"/>
  <sheetViews>
    <sheetView zoomScalePageLayoutView="0" workbookViewId="0" topLeftCell="A1">
      <selection activeCell="A10" sqref="A10:IV10"/>
    </sheetView>
  </sheetViews>
  <sheetFormatPr defaultColWidth="9.140625" defaultRowHeight="12.75"/>
  <cols>
    <col min="1" max="1" width="40.00390625" style="49" customWidth="1"/>
    <col min="2" max="2" width="8.57421875" style="49" customWidth="1"/>
    <col min="3" max="3" width="13.28125" style="49" customWidth="1"/>
    <col min="4" max="4" width="15.421875" style="49" customWidth="1"/>
    <col min="5" max="5" width="13.28125" style="49" customWidth="1"/>
    <col min="6" max="7" width="9.28125" style="49" customWidth="1"/>
    <col min="8" max="16384" width="9.140625" style="49" customWidth="1"/>
  </cols>
  <sheetData>
    <row r="1" ht="12.75">
      <c r="A1" s="48" t="s">
        <v>96</v>
      </c>
    </row>
    <row r="2" ht="12.75">
      <c r="A2" s="48" t="s">
        <v>42</v>
      </c>
    </row>
    <row r="3" spans="1:7" ht="51.75" customHeight="1">
      <c r="A3" s="71" t="s">
        <v>100</v>
      </c>
      <c r="B3" s="53" t="s">
        <v>44</v>
      </c>
      <c r="C3" s="72" t="s">
        <v>43</v>
      </c>
      <c r="D3" s="72" t="s">
        <v>46</v>
      </c>
      <c r="E3" s="72" t="s">
        <v>47</v>
      </c>
      <c r="F3" s="73" t="s">
        <v>48</v>
      </c>
      <c r="G3" s="17" t="s">
        <v>8</v>
      </c>
    </row>
    <row r="4" spans="1:7" ht="7.5" customHeight="1">
      <c r="A4" s="30"/>
      <c r="B4" s="63"/>
      <c r="C4" s="63"/>
      <c r="D4" s="63"/>
      <c r="E4" s="11"/>
      <c r="F4" s="57"/>
      <c r="G4" s="11"/>
    </row>
    <row r="5" spans="1:7" ht="13.5">
      <c r="A5" s="7" t="s">
        <v>53</v>
      </c>
      <c r="B5" s="20">
        <v>3</v>
      </c>
      <c r="C5" s="20">
        <v>4</v>
      </c>
      <c r="D5" s="20">
        <v>0</v>
      </c>
      <c r="E5" s="11">
        <v>1</v>
      </c>
      <c r="F5" s="57">
        <v>0</v>
      </c>
      <c r="G5" s="66">
        <f>SUM(B5:F5)</f>
        <v>8</v>
      </c>
    </row>
    <row r="6" spans="1:7" ht="13.5">
      <c r="A6" s="7" t="s">
        <v>54</v>
      </c>
      <c r="B6" s="20">
        <v>7</v>
      </c>
      <c r="C6" s="20">
        <v>8</v>
      </c>
      <c r="D6" s="20">
        <v>0</v>
      </c>
      <c r="E6" s="11">
        <v>3</v>
      </c>
      <c r="F6" s="57">
        <v>0</v>
      </c>
      <c r="G6" s="66">
        <f aca="true" t="shared" si="0" ref="G6:G12">SUM(B6:F6)</f>
        <v>18</v>
      </c>
    </row>
    <row r="7" spans="1:7" ht="13.5">
      <c r="A7" s="7" t="s">
        <v>55</v>
      </c>
      <c r="B7" s="20">
        <v>23</v>
      </c>
      <c r="C7" s="20">
        <v>16</v>
      </c>
      <c r="D7" s="20">
        <v>3</v>
      </c>
      <c r="E7" s="11">
        <v>8</v>
      </c>
      <c r="F7" s="57">
        <v>0</v>
      </c>
      <c r="G7" s="66">
        <f t="shared" si="0"/>
        <v>50</v>
      </c>
    </row>
    <row r="8" spans="1:7" ht="12.75">
      <c r="A8" s="7" t="s">
        <v>4</v>
      </c>
      <c r="B8" s="20">
        <v>0</v>
      </c>
      <c r="C8" s="20">
        <v>5</v>
      </c>
      <c r="D8" s="20">
        <v>0</v>
      </c>
      <c r="E8" s="11">
        <v>0</v>
      </c>
      <c r="F8" s="57">
        <v>0</v>
      </c>
      <c r="G8" s="66">
        <f t="shared" si="0"/>
        <v>5</v>
      </c>
    </row>
    <row r="9" spans="1:7" ht="12.75">
      <c r="A9" s="7" t="s">
        <v>5</v>
      </c>
      <c r="B9" s="20">
        <v>7</v>
      </c>
      <c r="C9" s="20">
        <v>4</v>
      </c>
      <c r="D9" s="20">
        <v>1</v>
      </c>
      <c r="E9" s="11">
        <v>3</v>
      </c>
      <c r="F9" s="57">
        <v>0</v>
      </c>
      <c r="G9" s="66">
        <f t="shared" si="0"/>
        <v>15</v>
      </c>
    </row>
    <row r="10" spans="1:7" ht="12.75">
      <c r="A10" s="7" t="s">
        <v>6</v>
      </c>
      <c r="B10" s="20">
        <v>5</v>
      </c>
      <c r="C10" s="20">
        <v>0</v>
      </c>
      <c r="D10" s="20">
        <v>0</v>
      </c>
      <c r="E10" s="11">
        <v>0</v>
      </c>
      <c r="F10" s="57">
        <v>0</v>
      </c>
      <c r="G10" s="66">
        <f t="shared" si="0"/>
        <v>5</v>
      </c>
    </row>
    <row r="11" spans="1:7" ht="12.75">
      <c r="A11" s="7" t="s">
        <v>110</v>
      </c>
      <c r="B11" s="20">
        <v>0</v>
      </c>
      <c r="C11" s="20">
        <v>0</v>
      </c>
      <c r="D11" s="20">
        <v>0</v>
      </c>
      <c r="E11" s="11">
        <v>2</v>
      </c>
      <c r="F11" s="57">
        <v>0</v>
      </c>
      <c r="G11" s="66">
        <f t="shared" si="0"/>
        <v>2</v>
      </c>
    </row>
    <row r="12" spans="1:7" ht="12.75">
      <c r="A12" s="7" t="s">
        <v>7</v>
      </c>
      <c r="B12" s="20">
        <v>6</v>
      </c>
      <c r="C12" s="20">
        <v>4</v>
      </c>
      <c r="D12" s="20">
        <v>0</v>
      </c>
      <c r="E12" s="11">
        <v>0</v>
      </c>
      <c r="F12" s="57">
        <v>1</v>
      </c>
      <c r="G12" s="66">
        <f t="shared" si="0"/>
        <v>11</v>
      </c>
    </row>
    <row r="13" spans="1:7" ht="12.75">
      <c r="A13" s="59" t="s">
        <v>8</v>
      </c>
      <c r="B13" s="64">
        <f aca="true" t="shared" si="1" ref="B13:G13">SUM(B5:B12)</f>
        <v>51</v>
      </c>
      <c r="C13" s="64">
        <f t="shared" si="1"/>
        <v>41</v>
      </c>
      <c r="D13" s="64">
        <f t="shared" si="1"/>
        <v>4</v>
      </c>
      <c r="E13" s="64">
        <f t="shared" si="1"/>
        <v>17</v>
      </c>
      <c r="F13" s="89">
        <f t="shared" si="1"/>
        <v>1</v>
      </c>
      <c r="G13" s="64">
        <f t="shared" si="1"/>
        <v>114</v>
      </c>
    </row>
    <row r="14" spans="1:18" s="75" customFormat="1" ht="12.75" customHeight="1">
      <c r="A14" s="76" t="s">
        <v>73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</row>
    <row r="15" spans="1:18" s="75" customFormat="1" ht="12.75" customHeight="1">
      <c r="A15" s="76" t="s">
        <v>74</v>
      </c>
      <c r="B15" s="76"/>
      <c r="C15" s="76"/>
      <c r="D15" s="76"/>
      <c r="E15" s="76"/>
      <c r="F15" s="76"/>
      <c r="G15" s="76"/>
      <c r="H15" s="76"/>
      <c r="I15" s="76"/>
      <c r="J15" s="81"/>
      <c r="K15" s="81"/>
      <c r="L15" s="81"/>
      <c r="M15" s="81"/>
      <c r="N15" s="81"/>
      <c r="O15" s="81"/>
      <c r="P15" s="81"/>
      <c r="Q15" s="81"/>
      <c r="R15" s="81"/>
    </row>
    <row r="16" spans="1:18" s="75" customFormat="1" ht="12.75" customHeight="1">
      <c r="A16" s="76" t="s">
        <v>75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8"/>
      <c r="R16" s="78"/>
    </row>
    <row r="17" spans="1:18" s="75" customFormat="1" ht="12.75">
      <c r="A17" s="76" t="s">
        <v>76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8"/>
      <c r="R17" s="78"/>
    </row>
    <row r="18" spans="1:18" s="75" customFormat="1" ht="12.75">
      <c r="A18" s="76" t="s">
        <v>77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8"/>
      <c r="R18" s="78"/>
    </row>
    <row r="19" spans="1:18" s="75" customFormat="1" ht="12.75">
      <c r="A19" s="76" t="s">
        <v>78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8"/>
      <c r="R19" s="78"/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8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R19"/>
  <sheetViews>
    <sheetView tabSelected="1" workbookViewId="0" topLeftCell="A1">
      <selection activeCell="C27" sqref="C27"/>
    </sheetView>
  </sheetViews>
  <sheetFormatPr defaultColWidth="9.140625" defaultRowHeight="12.75"/>
  <cols>
    <col min="1" max="1" width="43.7109375" style="49" customWidth="1"/>
    <col min="2" max="4" width="17.7109375" style="49" customWidth="1"/>
    <col min="5" max="16384" width="9.140625" style="49" customWidth="1"/>
  </cols>
  <sheetData>
    <row r="1" ht="12.75">
      <c r="A1" s="48" t="s">
        <v>106</v>
      </c>
    </row>
    <row r="2" ht="12.75">
      <c r="A2" s="48" t="s">
        <v>42</v>
      </c>
    </row>
    <row r="3" spans="1:4" ht="28.5" customHeight="1">
      <c r="A3" s="71" t="s">
        <v>100</v>
      </c>
      <c r="B3" s="72" t="s">
        <v>49</v>
      </c>
      <c r="C3" s="72" t="s">
        <v>50</v>
      </c>
      <c r="D3" s="17" t="s">
        <v>8</v>
      </c>
    </row>
    <row r="4" spans="1:4" ht="7.5" customHeight="1">
      <c r="A4" s="30"/>
      <c r="B4" s="63"/>
      <c r="C4" s="63"/>
      <c r="D4" s="11"/>
    </row>
    <row r="5" spans="1:4" ht="13.5">
      <c r="A5" s="7" t="s">
        <v>53</v>
      </c>
      <c r="B5" s="20">
        <v>1</v>
      </c>
      <c r="C5" s="20">
        <v>4</v>
      </c>
      <c r="D5" s="66">
        <f aca="true" t="shared" si="0" ref="D5:D12">SUM(B5:C5)</f>
        <v>5</v>
      </c>
    </row>
    <row r="6" spans="1:4" ht="13.5">
      <c r="A6" s="7" t="s">
        <v>54</v>
      </c>
      <c r="B6" s="20">
        <v>9</v>
      </c>
      <c r="C6" s="20">
        <v>2</v>
      </c>
      <c r="D6" s="66">
        <f t="shared" si="0"/>
        <v>11</v>
      </c>
    </row>
    <row r="7" spans="1:4" ht="13.5">
      <c r="A7" s="7" t="s">
        <v>55</v>
      </c>
      <c r="B7" s="20">
        <v>16</v>
      </c>
      <c r="C7" s="20">
        <v>11</v>
      </c>
      <c r="D7" s="66">
        <f t="shared" si="0"/>
        <v>27</v>
      </c>
    </row>
    <row r="8" spans="1:4" ht="12.75">
      <c r="A8" s="7" t="s">
        <v>4</v>
      </c>
      <c r="B8" s="20">
        <v>5</v>
      </c>
      <c r="C8" s="20">
        <v>0</v>
      </c>
      <c r="D8" s="66">
        <f t="shared" si="0"/>
        <v>5</v>
      </c>
    </row>
    <row r="9" spans="1:4" ht="12.75">
      <c r="A9" s="7" t="s">
        <v>5</v>
      </c>
      <c r="B9" s="20">
        <v>3</v>
      </c>
      <c r="C9" s="20">
        <v>5</v>
      </c>
      <c r="D9" s="66">
        <f t="shared" si="0"/>
        <v>8</v>
      </c>
    </row>
    <row r="10" spans="1:4" ht="12.75">
      <c r="A10" s="7" t="s">
        <v>6</v>
      </c>
      <c r="B10" s="20">
        <v>0</v>
      </c>
      <c r="C10" s="20">
        <v>0</v>
      </c>
      <c r="D10" s="66">
        <f t="shared" si="0"/>
        <v>0</v>
      </c>
    </row>
    <row r="11" spans="1:4" ht="12.75">
      <c r="A11" s="7" t="s">
        <v>110</v>
      </c>
      <c r="B11" s="20">
        <v>0</v>
      </c>
      <c r="C11" s="20">
        <v>2</v>
      </c>
      <c r="D11" s="66">
        <f t="shared" si="0"/>
        <v>2</v>
      </c>
    </row>
    <row r="12" spans="1:4" ht="12.75">
      <c r="A12" s="7" t="s">
        <v>7</v>
      </c>
      <c r="B12" s="20">
        <v>0</v>
      </c>
      <c r="C12" s="20">
        <v>4</v>
      </c>
      <c r="D12" s="66">
        <f t="shared" si="0"/>
        <v>4</v>
      </c>
    </row>
    <row r="13" spans="1:4" ht="12.75">
      <c r="A13" s="59" t="s">
        <v>8</v>
      </c>
      <c r="B13" s="64">
        <f>SUM(B5:B12)</f>
        <v>34</v>
      </c>
      <c r="C13" s="64">
        <f>SUM(C5:C12)</f>
        <v>28</v>
      </c>
      <c r="D13" s="64">
        <f>SUM(D5:D12)</f>
        <v>62</v>
      </c>
    </row>
    <row r="14" spans="1:18" s="75" customFormat="1" ht="12.75" customHeight="1">
      <c r="A14" s="76" t="s">
        <v>79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</row>
    <row r="15" spans="1:18" s="75" customFormat="1" ht="12.75" customHeight="1">
      <c r="A15" s="76" t="s">
        <v>80</v>
      </c>
      <c r="B15" s="76"/>
      <c r="C15" s="76"/>
      <c r="D15" s="76"/>
      <c r="E15" s="76"/>
      <c r="F15" s="76"/>
      <c r="G15" s="76"/>
      <c r="H15" s="76"/>
      <c r="I15" s="76"/>
      <c r="J15" s="81"/>
      <c r="K15" s="81"/>
      <c r="L15" s="81"/>
      <c r="M15" s="81"/>
      <c r="N15" s="81"/>
      <c r="O15" s="81"/>
      <c r="P15" s="81"/>
      <c r="Q15" s="81"/>
      <c r="R15" s="81"/>
    </row>
    <row r="16" spans="1:18" s="75" customFormat="1" ht="12.75" customHeight="1">
      <c r="A16" s="76" t="s">
        <v>81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8"/>
      <c r="R16" s="78"/>
    </row>
    <row r="17" spans="1:18" s="75" customFormat="1" ht="12.75">
      <c r="A17" s="76" t="s">
        <v>82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8"/>
      <c r="R17" s="78"/>
    </row>
    <row r="18" spans="1:18" s="75" customFormat="1" ht="12.75">
      <c r="A18" s="76" t="s">
        <v>87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8"/>
      <c r="R18" s="78"/>
    </row>
    <row r="19" spans="1:18" s="75" customFormat="1" ht="12.75">
      <c r="A19" s="76" t="s">
        <v>67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8"/>
      <c r="R19" s="78"/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3:A26"/>
  <sheetViews>
    <sheetView zoomScalePageLayoutView="0" workbookViewId="0" topLeftCell="A1">
      <selection activeCell="G45" sqref="G45"/>
    </sheetView>
  </sheetViews>
  <sheetFormatPr defaultColWidth="9.140625" defaultRowHeight="12.75"/>
  <sheetData>
    <row r="23" ht="23.25">
      <c r="A23" s="1" t="s">
        <v>0</v>
      </c>
    </row>
    <row r="24" ht="23.25">
      <c r="A24" s="1" t="s">
        <v>1</v>
      </c>
    </row>
    <row r="26" ht="20.25">
      <c r="A26" s="88" t="s">
        <v>93</v>
      </c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D23" sqref="D23"/>
    </sheetView>
  </sheetViews>
  <sheetFormatPr defaultColWidth="9.140625" defaultRowHeight="12.75"/>
  <cols>
    <col min="1" max="1" width="41.28125" style="0" customWidth="1"/>
    <col min="2" max="3" width="25.28125" style="0" customWidth="1"/>
  </cols>
  <sheetData>
    <row r="1" ht="12.75">
      <c r="A1" s="2" t="s">
        <v>92</v>
      </c>
    </row>
    <row r="2" spans="1:3" ht="12.75">
      <c r="A2" s="102"/>
      <c r="B2" s="102"/>
      <c r="C2" s="102"/>
    </row>
    <row r="3" spans="1:3" ht="24">
      <c r="A3" s="86" t="s">
        <v>100</v>
      </c>
      <c r="B3" s="4" t="s">
        <v>2</v>
      </c>
      <c r="C3" s="4" t="s">
        <v>3</v>
      </c>
    </row>
    <row r="4" spans="1:3" ht="7.5" customHeight="1">
      <c r="A4" s="87"/>
      <c r="B4" s="5"/>
      <c r="C4" s="5"/>
    </row>
    <row r="5" spans="1:6" ht="12" customHeight="1">
      <c r="A5" s="7" t="s">
        <v>53</v>
      </c>
      <c r="B5" s="8">
        <v>8</v>
      </c>
      <c r="C5" s="9">
        <f aca="true" t="shared" si="0" ref="C5:C12">B5/$B$13*100</f>
        <v>7.017543859649122</v>
      </c>
      <c r="F5" s="10"/>
    </row>
    <row r="6" spans="1:6" ht="12" customHeight="1">
      <c r="A6" s="7" t="s">
        <v>54</v>
      </c>
      <c r="B6" s="8">
        <v>18</v>
      </c>
      <c r="C6" s="9">
        <f t="shared" si="0"/>
        <v>15.789473684210526</v>
      </c>
      <c r="F6" s="10"/>
    </row>
    <row r="7" spans="1:6" ht="12" customHeight="1">
      <c r="A7" s="7" t="s">
        <v>55</v>
      </c>
      <c r="B7" s="8">
        <v>50</v>
      </c>
      <c r="C7" s="9">
        <f t="shared" si="0"/>
        <v>43.859649122807014</v>
      </c>
      <c r="F7" s="10"/>
    </row>
    <row r="8" spans="1:3" s="11" customFormat="1" ht="12">
      <c r="A8" s="7" t="s">
        <v>4</v>
      </c>
      <c r="B8" s="8">
        <v>5</v>
      </c>
      <c r="C8" s="9">
        <f t="shared" si="0"/>
        <v>4.385964912280701</v>
      </c>
    </row>
    <row r="9" spans="1:6" ht="12" customHeight="1">
      <c r="A9" s="7" t="s">
        <v>5</v>
      </c>
      <c r="B9" s="8">
        <v>15</v>
      </c>
      <c r="C9" s="9">
        <f t="shared" si="0"/>
        <v>13.157894736842104</v>
      </c>
      <c r="F9" s="10"/>
    </row>
    <row r="10" spans="1:6" ht="12" customHeight="1">
      <c r="A10" s="7" t="s">
        <v>6</v>
      </c>
      <c r="B10" s="8">
        <v>5</v>
      </c>
      <c r="C10" s="9">
        <f t="shared" si="0"/>
        <v>4.385964912280701</v>
      </c>
      <c r="F10" s="10"/>
    </row>
    <row r="11" spans="1:6" ht="12" customHeight="1">
      <c r="A11" s="7" t="s">
        <v>110</v>
      </c>
      <c r="B11" s="8">
        <v>2</v>
      </c>
      <c r="C11" s="9">
        <f t="shared" si="0"/>
        <v>1.7543859649122806</v>
      </c>
      <c r="F11" s="10"/>
    </row>
    <row r="12" spans="1:6" ht="12" customHeight="1">
      <c r="A12" s="7" t="s">
        <v>7</v>
      </c>
      <c r="B12" s="8">
        <v>11</v>
      </c>
      <c r="C12" s="9">
        <f t="shared" si="0"/>
        <v>9.649122807017543</v>
      </c>
      <c r="F12" s="10"/>
    </row>
    <row r="13" spans="1:3" ht="12" customHeight="1">
      <c r="A13" s="12" t="s">
        <v>8</v>
      </c>
      <c r="B13" s="13">
        <f>SUM(B5:B12)</f>
        <v>114</v>
      </c>
      <c r="C13" s="14">
        <v>100</v>
      </c>
    </row>
    <row r="14" spans="1:6" s="65" customFormat="1" ht="11.25">
      <c r="A14" s="76" t="s">
        <v>58</v>
      </c>
      <c r="B14" s="76"/>
      <c r="C14" s="76"/>
      <c r="D14" s="76"/>
      <c r="E14" s="76"/>
      <c r="F14" s="76"/>
    </row>
    <row r="15" spans="1:6" s="65" customFormat="1" ht="11.25">
      <c r="A15" s="76" t="s">
        <v>59</v>
      </c>
      <c r="B15" s="76"/>
      <c r="C15" s="76"/>
      <c r="D15" s="76"/>
      <c r="E15" s="76"/>
      <c r="F15" s="76"/>
    </row>
    <row r="16" spans="1:6" s="65" customFormat="1" ht="11.25">
      <c r="A16" s="76" t="s">
        <v>60</v>
      </c>
      <c r="B16" s="76"/>
      <c r="C16" s="76"/>
      <c r="D16" s="76"/>
      <c r="E16" s="76"/>
      <c r="F16" s="85"/>
    </row>
    <row r="17" spans="1:6" s="65" customFormat="1" ht="11.25">
      <c r="A17" s="76" t="s">
        <v>63</v>
      </c>
      <c r="B17" s="76"/>
      <c r="C17" s="76"/>
      <c r="D17" s="76"/>
      <c r="E17" s="76"/>
      <c r="F17" s="76"/>
    </row>
    <row r="18" spans="1:6" s="65" customFormat="1" ht="11.25">
      <c r="A18" s="76" t="s">
        <v>61</v>
      </c>
      <c r="B18" s="76"/>
      <c r="C18" s="76"/>
      <c r="D18" s="76"/>
      <c r="E18" s="76"/>
      <c r="F18" s="76"/>
    </row>
    <row r="19" spans="1:6" s="65" customFormat="1" ht="11.25">
      <c r="A19" s="77" t="s">
        <v>62</v>
      </c>
      <c r="B19" s="77"/>
      <c r="C19" s="77"/>
      <c r="D19" s="77"/>
      <c r="E19" s="77"/>
      <c r="F19" s="77"/>
    </row>
    <row r="22" spans="1:3" ht="12.75">
      <c r="A22" s="7"/>
      <c r="B22" s="8"/>
      <c r="C22" s="9"/>
    </row>
  </sheetData>
  <sheetProtection/>
  <mergeCells count="1">
    <mergeCell ref="A2:C2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9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38.7109375" style="0" customWidth="1"/>
    <col min="2" max="2" width="8.140625" style="0" customWidth="1"/>
    <col min="3" max="4" width="6.57421875" style="0" customWidth="1"/>
    <col min="5" max="5" width="8.8515625" style="0" customWidth="1"/>
    <col min="6" max="6" width="7.28125" style="0" customWidth="1"/>
    <col min="7" max="7" width="6.57421875" style="0" customWidth="1"/>
    <col min="8" max="8" width="0.85546875" style="0" customWidth="1"/>
    <col min="9" max="10" width="8.140625" style="0" customWidth="1"/>
    <col min="11" max="11" width="6.7109375" style="0" customWidth="1"/>
    <col min="12" max="12" width="8.8515625" style="0" customWidth="1"/>
    <col min="13" max="13" width="8.00390625" style="0" customWidth="1"/>
    <col min="14" max="14" width="6.8515625" style="0" customWidth="1"/>
  </cols>
  <sheetData>
    <row r="1" spans="1:3" ht="12.75">
      <c r="A1" s="15" t="s">
        <v>99</v>
      </c>
      <c r="B1" s="15"/>
      <c r="C1" s="15"/>
    </row>
    <row r="2" spans="1:3" ht="12.75">
      <c r="A2" s="15"/>
      <c r="B2" s="15"/>
      <c r="C2" s="15"/>
    </row>
    <row r="3" spans="1:14" ht="15" customHeight="1">
      <c r="A3" s="83"/>
      <c r="B3" s="103" t="s">
        <v>56</v>
      </c>
      <c r="C3" s="103"/>
      <c r="D3" s="103"/>
      <c r="E3" s="103"/>
      <c r="F3" s="103"/>
      <c r="G3" s="103"/>
      <c r="H3" s="83"/>
      <c r="I3" s="103" t="s">
        <v>57</v>
      </c>
      <c r="J3" s="103"/>
      <c r="K3" s="103"/>
      <c r="L3" s="103"/>
      <c r="M3" s="103"/>
      <c r="N3" s="103"/>
    </row>
    <row r="4" spans="1:14" ht="36.75" customHeight="1">
      <c r="A4" s="82" t="s">
        <v>100</v>
      </c>
      <c r="B4" s="62" t="s">
        <v>12</v>
      </c>
      <c r="C4" s="70" t="s">
        <v>14</v>
      </c>
      <c r="D4" s="70" t="s">
        <v>15</v>
      </c>
      <c r="E4" s="70" t="s">
        <v>17</v>
      </c>
      <c r="F4" s="70" t="s">
        <v>51</v>
      </c>
      <c r="G4" s="70" t="s">
        <v>8</v>
      </c>
      <c r="H4" s="70"/>
      <c r="I4" s="70" t="s">
        <v>9</v>
      </c>
      <c r="J4" s="70" t="s">
        <v>10</v>
      </c>
      <c r="K4" s="70" t="s">
        <v>11</v>
      </c>
      <c r="L4" s="70" t="s">
        <v>13</v>
      </c>
      <c r="M4" s="70" t="s">
        <v>16</v>
      </c>
      <c r="N4" s="38" t="s">
        <v>8</v>
      </c>
    </row>
    <row r="5" spans="1:14" ht="7.5" customHeight="1">
      <c r="A5" s="87"/>
      <c r="B5" s="19"/>
      <c r="C5" s="19"/>
      <c r="D5" s="19"/>
      <c r="E5" s="19"/>
      <c r="F5" s="19"/>
      <c r="G5" s="19"/>
      <c r="H5" s="19"/>
      <c r="I5" s="5"/>
      <c r="J5" s="19"/>
      <c r="K5" s="19"/>
      <c r="L5" s="19"/>
      <c r="M5" s="5"/>
      <c r="N5" s="19"/>
    </row>
    <row r="6" spans="1:14" ht="12.75" customHeight="1">
      <c r="A6" s="7" t="s">
        <v>53</v>
      </c>
      <c r="B6" s="66">
        <v>2</v>
      </c>
      <c r="C6" s="66">
        <v>0</v>
      </c>
      <c r="D6" s="66">
        <v>0</v>
      </c>
      <c r="E6" s="66">
        <v>0</v>
      </c>
      <c r="F6" s="66">
        <v>0</v>
      </c>
      <c r="G6" s="66">
        <f>SUM(B6:F6)</f>
        <v>2</v>
      </c>
      <c r="H6" s="66"/>
      <c r="I6" s="66">
        <v>0</v>
      </c>
      <c r="J6" s="66">
        <v>1</v>
      </c>
      <c r="K6" s="66">
        <v>2</v>
      </c>
      <c r="L6" s="66">
        <v>2</v>
      </c>
      <c r="M6" s="66">
        <v>1</v>
      </c>
      <c r="N6" s="66">
        <f>SUM(I6:M6)</f>
        <v>6</v>
      </c>
    </row>
    <row r="7" spans="1:14" ht="12.75" customHeight="1">
      <c r="A7" s="7" t="s">
        <v>54</v>
      </c>
      <c r="B7" s="66">
        <v>1</v>
      </c>
      <c r="C7" s="66">
        <v>2</v>
      </c>
      <c r="D7" s="66">
        <v>0</v>
      </c>
      <c r="E7" s="66">
        <v>0</v>
      </c>
      <c r="F7" s="66">
        <v>0</v>
      </c>
      <c r="G7" s="66">
        <f aca="true" t="shared" si="0" ref="G7:G13">SUM(B7:F7)</f>
        <v>3</v>
      </c>
      <c r="H7" s="66"/>
      <c r="I7" s="66">
        <v>5</v>
      </c>
      <c r="J7" s="66">
        <v>8</v>
      </c>
      <c r="K7" s="66">
        <v>2</v>
      </c>
      <c r="L7" s="66">
        <v>0</v>
      </c>
      <c r="M7" s="66">
        <v>0</v>
      </c>
      <c r="N7" s="66">
        <f aca="true" t="shared" si="1" ref="N7:N13">SUM(I7:M7)</f>
        <v>15</v>
      </c>
    </row>
    <row r="8" spans="1:14" ht="12.75" customHeight="1">
      <c r="A8" s="7" t="s">
        <v>55</v>
      </c>
      <c r="B8" s="6">
        <v>8</v>
      </c>
      <c r="C8" s="6">
        <v>0</v>
      </c>
      <c r="D8" s="6">
        <v>2</v>
      </c>
      <c r="E8" s="6">
        <v>1</v>
      </c>
      <c r="F8" s="6">
        <v>0</v>
      </c>
      <c r="G8" s="66">
        <f t="shared" si="0"/>
        <v>11</v>
      </c>
      <c r="H8" s="66"/>
      <c r="I8" s="6">
        <v>15</v>
      </c>
      <c r="J8" s="6">
        <v>16</v>
      </c>
      <c r="K8" s="6">
        <v>4</v>
      </c>
      <c r="L8" s="6">
        <v>3</v>
      </c>
      <c r="M8" s="6">
        <v>1</v>
      </c>
      <c r="N8" s="66">
        <f t="shared" si="1"/>
        <v>39</v>
      </c>
    </row>
    <row r="9" spans="1:14" ht="12.75">
      <c r="A9" s="7" t="s">
        <v>4</v>
      </c>
      <c r="B9" s="20">
        <v>0</v>
      </c>
      <c r="C9" s="20">
        <v>1</v>
      </c>
      <c r="D9" s="20">
        <v>0</v>
      </c>
      <c r="E9" s="20">
        <v>0</v>
      </c>
      <c r="F9" s="20">
        <v>0</v>
      </c>
      <c r="G9" s="66">
        <f t="shared" si="0"/>
        <v>1</v>
      </c>
      <c r="H9" s="66"/>
      <c r="I9" s="20">
        <v>3</v>
      </c>
      <c r="J9" s="20">
        <v>1</v>
      </c>
      <c r="K9" s="20">
        <v>0</v>
      </c>
      <c r="L9" s="20">
        <v>0</v>
      </c>
      <c r="M9" s="20">
        <v>0</v>
      </c>
      <c r="N9" s="66">
        <f t="shared" si="1"/>
        <v>4</v>
      </c>
    </row>
    <row r="10" spans="1:14" ht="12.75">
      <c r="A10" s="7" t="s">
        <v>5</v>
      </c>
      <c r="B10" s="20">
        <v>1</v>
      </c>
      <c r="C10" s="20">
        <v>1</v>
      </c>
      <c r="D10" s="20">
        <v>1</v>
      </c>
      <c r="E10" s="20">
        <v>0</v>
      </c>
      <c r="F10" s="20">
        <v>1</v>
      </c>
      <c r="G10" s="66">
        <f t="shared" si="0"/>
        <v>4</v>
      </c>
      <c r="H10" s="66"/>
      <c r="I10" s="20">
        <v>2</v>
      </c>
      <c r="J10" s="20">
        <v>4</v>
      </c>
      <c r="K10" s="20">
        <v>3</v>
      </c>
      <c r="L10" s="20">
        <v>2</v>
      </c>
      <c r="M10" s="20">
        <v>0</v>
      </c>
      <c r="N10" s="66">
        <f t="shared" si="1"/>
        <v>11</v>
      </c>
    </row>
    <row r="11" spans="1:14" ht="12.75">
      <c r="A11" s="7" t="s">
        <v>6</v>
      </c>
      <c r="B11" s="20">
        <v>0</v>
      </c>
      <c r="C11" s="20">
        <v>0</v>
      </c>
      <c r="D11" s="20">
        <v>0</v>
      </c>
      <c r="E11" s="20">
        <v>0</v>
      </c>
      <c r="F11" s="20">
        <v>0</v>
      </c>
      <c r="G11" s="66">
        <f t="shared" si="0"/>
        <v>0</v>
      </c>
      <c r="H11" s="66"/>
      <c r="I11" s="20">
        <v>5</v>
      </c>
      <c r="J11" s="20">
        <v>0</v>
      </c>
      <c r="K11" s="20">
        <v>0</v>
      </c>
      <c r="L11" s="20">
        <v>0</v>
      </c>
      <c r="M11" s="20">
        <v>0</v>
      </c>
      <c r="N11" s="66">
        <f t="shared" si="1"/>
        <v>5</v>
      </c>
    </row>
    <row r="12" spans="1:14" ht="12.75" customHeight="1">
      <c r="A12" s="7" t="s">
        <v>110</v>
      </c>
      <c r="B12" s="20">
        <v>0</v>
      </c>
      <c r="C12" s="20">
        <v>0</v>
      </c>
      <c r="D12" s="20">
        <v>0</v>
      </c>
      <c r="E12" s="20">
        <v>0</v>
      </c>
      <c r="F12" s="20">
        <v>0</v>
      </c>
      <c r="G12" s="66">
        <f t="shared" si="0"/>
        <v>0</v>
      </c>
      <c r="H12" s="66"/>
      <c r="I12" s="20">
        <v>0</v>
      </c>
      <c r="J12" s="20">
        <v>0</v>
      </c>
      <c r="K12" s="20">
        <v>2</v>
      </c>
      <c r="L12" s="20">
        <v>0</v>
      </c>
      <c r="M12" s="20">
        <v>0</v>
      </c>
      <c r="N12" s="66">
        <f t="shared" si="1"/>
        <v>2</v>
      </c>
    </row>
    <row r="13" spans="1:14" ht="12.75">
      <c r="A13" s="7" t="s">
        <v>7</v>
      </c>
      <c r="B13" s="20">
        <v>0</v>
      </c>
      <c r="C13" s="20">
        <v>0</v>
      </c>
      <c r="D13" s="20">
        <v>0</v>
      </c>
      <c r="E13" s="20">
        <v>0</v>
      </c>
      <c r="F13" s="20">
        <v>0</v>
      </c>
      <c r="G13" s="66">
        <f t="shared" si="0"/>
        <v>0</v>
      </c>
      <c r="H13" s="66"/>
      <c r="I13" s="20">
        <v>11</v>
      </c>
      <c r="J13" s="20">
        <v>0</v>
      </c>
      <c r="K13" s="20">
        <v>0</v>
      </c>
      <c r="L13" s="20">
        <v>0</v>
      </c>
      <c r="M13" s="20">
        <v>0</v>
      </c>
      <c r="N13" s="66">
        <f t="shared" si="1"/>
        <v>11</v>
      </c>
    </row>
    <row r="14" spans="1:14" ht="12.75">
      <c r="A14" s="12" t="s">
        <v>8</v>
      </c>
      <c r="B14" s="21">
        <f aca="true" t="shared" si="2" ref="B14:G14">SUM(B6:B13)</f>
        <v>12</v>
      </c>
      <c r="C14" s="21">
        <f t="shared" si="2"/>
        <v>4</v>
      </c>
      <c r="D14" s="21">
        <f t="shared" si="2"/>
        <v>3</v>
      </c>
      <c r="E14" s="21">
        <f t="shared" si="2"/>
        <v>1</v>
      </c>
      <c r="F14" s="21">
        <f t="shared" si="2"/>
        <v>1</v>
      </c>
      <c r="G14" s="21">
        <f t="shared" si="2"/>
        <v>21</v>
      </c>
      <c r="H14" s="21"/>
      <c r="I14" s="21">
        <f aca="true" t="shared" si="3" ref="I14:N14">SUM(I6:I13)</f>
        <v>41</v>
      </c>
      <c r="J14" s="21">
        <f t="shared" si="3"/>
        <v>30</v>
      </c>
      <c r="K14" s="21">
        <f t="shared" si="3"/>
        <v>13</v>
      </c>
      <c r="L14" s="21">
        <f t="shared" si="3"/>
        <v>7</v>
      </c>
      <c r="M14" s="21">
        <f t="shared" si="3"/>
        <v>2</v>
      </c>
      <c r="N14" s="21">
        <f t="shared" si="3"/>
        <v>93</v>
      </c>
    </row>
    <row r="15" spans="1:16" s="78" customFormat="1" ht="12.75" customHeight="1">
      <c r="A15" s="76" t="s">
        <v>64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  <c r="O15" s="76"/>
      <c r="P15" s="76"/>
    </row>
    <row r="16" spans="1:16" s="78" customFormat="1" ht="12.75" customHeight="1">
      <c r="A16" s="76" t="s">
        <v>65</v>
      </c>
      <c r="B16" s="81"/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1"/>
      <c r="N16" s="81"/>
      <c r="O16" s="81"/>
      <c r="P16" s="81"/>
    </row>
    <row r="17" spans="1:14" s="78" customFormat="1" ht="12.75" customHeight="1">
      <c r="A17" s="76" t="s">
        <v>66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</row>
    <row r="18" spans="1:14" s="78" customFormat="1" ht="12.75" customHeight="1">
      <c r="A18" s="76" t="s">
        <v>67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</row>
    <row r="19" spans="1:14" s="78" customFormat="1" ht="12.75" customHeight="1">
      <c r="A19" s="76" t="s">
        <v>68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</row>
    <row r="20" s="78" customFormat="1" ht="12.75"/>
  </sheetData>
  <sheetProtection/>
  <mergeCells count="2">
    <mergeCell ref="B3:G3"/>
    <mergeCell ref="I3:N3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18"/>
  <sheetViews>
    <sheetView workbookViewId="0" topLeftCell="A1">
      <selection activeCell="A11" sqref="A11"/>
    </sheetView>
  </sheetViews>
  <sheetFormatPr defaultColWidth="9.140625" defaultRowHeight="12.75"/>
  <cols>
    <col min="1" max="1" width="39.8515625" style="0" customWidth="1"/>
    <col min="2" max="6" width="15.8515625" style="0" customWidth="1"/>
  </cols>
  <sheetData>
    <row r="1" ht="12.75">
      <c r="A1" s="2" t="s">
        <v>104</v>
      </c>
    </row>
    <row r="2" spans="1:5" ht="12.75">
      <c r="A2" s="3"/>
      <c r="C2" s="3"/>
      <c r="E2" s="3"/>
    </row>
    <row r="3" spans="1:6" ht="51" customHeight="1">
      <c r="A3" s="86" t="s">
        <v>100</v>
      </c>
      <c r="B3" s="4" t="s">
        <v>45</v>
      </c>
      <c r="C3" s="4" t="s">
        <v>52</v>
      </c>
      <c r="D3" s="4" t="s">
        <v>18</v>
      </c>
      <c r="E3" s="22" t="s">
        <v>19</v>
      </c>
      <c r="F3" s="23" t="s">
        <v>8</v>
      </c>
    </row>
    <row r="4" spans="1:6" ht="7.5" customHeight="1">
      <c r="A4" s="87"/>
      <c r="B4" s="6"/>
      <c r="C4" s="5"/>
      <c r="D4" s="6"/>
      <c r="E4" s="24"/>
      <c r="F4" s="6"/>
    </row>
    <row r="5" spans="1:6" ht="13.5">
      <c r="A5" s="7" t="s">
        <v>53</v>
      </c>
      <c r="B5" s="25">
        <v>6</v>
      </c>
      <c r="C5" s="25">
        <v>1</v>
      </c>
      <c r="D5" s="25">
        <v>1</v>
      </c>
      <c r="E5" s="68">
        <v>0</v>
      </c>
      <c r="F5" s="25">
        <f>SUM(B5:E5)</f>
        <v>8</v>
      </c>
    </row>
    <row r="6" spans="1:6" ht="13.5">
      <c r="A6" s="7" t="s">
        <v>54</v>
      </c>
      <c r="B6" s="19">
        <v>12</v>
      </c>
      <c r="C6" s="19">
        <v>3</v>
      </c>
      <c r="D6" s="19">
        <v>3</v>
      </c>
      <c r="E6" s="69">
        <v>0</v>
      </c>
      <c r="F6" s="25">
        <f aca="true" t="shared" si="0" ref="F6:F12">SUM(B6:E6)</f>
        <v>18</v>
      </c>
    </row>
    <row r="7" spans="1:6" ht="13.5">
      <c r="A7" s="7" t="s">
        <v>55</v>
      </c>
      <c r="B7" s="19">
        <v>31</v>
      </c>
      <c r="C7" s="19">
        <v>15</v>
      </c>
      <c r="D7" s="19">
        <v>3</v>
      </c>
      <c r="E7" s="69">
        <v>1</v>
      </c>
      <c r="F7" s="25">
        <f t="shared" si="0"/>
        <v>50</v>
      </c>
    </row>
    <row r="8" spans="1:6" ht="12.75">
      <c r="A8" s="7" t="s">
        <v>4</v>
      </c>
      <c r="B8" s="25">
        <v>5</v>
      </c>
      <c r="C8" s="28">
        <v>0</v>
      </c>
      <c r="D8" s="19">
        <v>0</v>
      </c>
      <c r="E8" s="26">
        <v>0</v>
      </c>
      <c r="F8" s="25">
        <f t="shared" si="0"/>
        <v>5</v>
      </c>
    </row>
    <row r="9" spans="1:6" s="11" customFormat="1" ht="12">
      <c r="A9" s="7" t="s">
        <v>5</v>
      </c>
      <c r="B9" s="19">
        <v>12</v>
      </c>
      <c r="C9" s="29">
        <v>2</v>
      </c>
      <c r="D9" s="19">
        <v>1</v>
      </c>
      <c r="E9" s="26">
        <v>0</v>
      </c>
      <c r="F9" s="25">
        <f t="shared" si="0"/>
        <v>15</v>
      </c>
    </row>
    <row r="10" spans="1:6" ht="12.75">
      <c r="A10" s="7" t="s">
        <v>6</v>
      </c>
      <c r="B10" s="31">
        <v>4</v>
      </c>
      <c r="C10" s="28">
        <v>0</v>
      </c>
      <c r="D10" s="19">
        <v>0</v>
      </c>
      <c r="E10" s="26">
        <v>1</v>
      </c>
      <c r="F10" s="25">
        <f t="shared" si="0"/>
        <v>5</v>
      </c>
    </row>
    <row r="11" spans="1:6" ht="12.75">
      <c r="A11" s="7" t="s">
        <v>110</v>
      </c>
      <c r="B11" s="19">
        <v>2</v>
      </c>
      <c r="C11" s="28">
        <v>0</v>
      </c>
      <c r="D11" s="19">
        <v>0</v>
      </c>
      <c r="E11" s="26">
        <v>0</v>
      </c>
      <c r="F11" s="25">
        <f t="shared" si="0"/>
        <v>2</v>
      </c>
    </row>
    <row r="12" spans="1:6" ht="12.75">
      <c r="A12" s="7" t="s">
        <v>7</v>
      </c>
      <c r="B12" s="25">
        <v>11</v>
      </c>
      <c r="C12" s="28">
        <v>0</v>
      </c>
      <c r="D12" s="19">
        <v>0</v>
      </c>
      <c r="E12" s="26">
        <v>0</v>
      </c>
      <c r="F12" s="25">
        <f t="shared" si="0"/>
        <v>11</v>
      </c>
    </row>
    <row r="13" spans="1:6" ht="12.75">
      <c r="A13" s="12" t="s">
        <v>8</v>
      </c>
      <c r="B13" s="32">
        <f>SUM(B5:B12)</f>
        <v>83</v>
      </c>
      <c r="C13" s="32">
        <f>SUM(C5:C12)</f>
        <v>21</v>
      </c>
      <c r="D13" s="32">
        <f>SUM(D5:D12)</f>
        <v>8</v>
      </c>
      <c r="E13" s="33">
        <f>SUM(E5:E12)</f>
        <v>2</v>
      </c>
      <c r="F13" s="32">
        <f>SUM(F5:F12)</f>
        <v>114</v>
      </c>
    </row>
    <row r="14" spans="1:16" s="78" customFormat="1" ht="12.75" customHeight="1">
      <c r="A14" s="76" t="s">
        <v>69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</row>
    <row r="15" spans="1:16" s="78" customFormat="1" ht="12.75">
      <c r="A15" s="76" t="s">
        <v>70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</row>
    <row r="16" spans="1:14" s="78" customFormat="1" ht="12.75" customHeight="1">
      <c r="A16" s="76" t="s">
        <v>71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</row>
    <row r="17" spans="1:14" s="78" customFormat="1" ht="12.75">
      <c r="A17" s="76" t="s">
        <v>72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</row>
    <row r="18" spans="1:14" s="78" customFormat="1" ht="12.75" customHeight="1">
      <c r="A18" s="76" t="s">
        <v>68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</row>
  </sheetData>
  <sheetProtection/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P18"/>
  <sheetViews>
    <sheetView zoomScalePageLayoutView="0" workbookViewId="0" topLeftCell="A1">
      <selection activeCell="A10" sqref="A10"/>
    </sheetView>
  </sheetViews>
  <sheetFormatPr defaultColWidth="9.140625" defaultRowHeight="12.75"/>
  <cols>
    <col min="1" max="1" width="40.421875" style="0" customWidth="1"/>
    <col min="2" max="8" width="11.28125" style="0" customWidth="1"/>
  </cols>
  <sheetData>
    <row r="1" ht="12.75">
      <c r="A1" s="15" t="s">
        <v>98</v>
      </c>
    </row>
    <row r="2" spans="1:3" ht="12.75">
      <c r="A2" s="102"/>
      <c r="B2" s="102"/>
      <c r="C2" s="102"/>
    </row>
    <row r="3" spans="1:8" ht="41.25" customHeight="1">
      <c r="A3" s="86" t="s">
        <v>100</v>
      </c>
      <c r="B3" s="4" t="s">
        <v>20</v>
      </c>
      <c r="C3" s="4" t="s">
        <v>21</v>
      </c>
      <c r="D3" s="4" t="s">
        <v>22</v>
      </c>
      <c r="E3" s="4" t="s">
        <v>23</v>
      </c>
      <c r="F3" s="4" t="s">
        <v>24</v>
      </c>
      <c r="G3" s="4" t="s">
        <v>25</v>
      </c>
      <c r="H3" s="18" t="s">
        <v>8</v>
      </c>
    </row>
    <row r="4" spans="1:8" ht="7.5" customHeight="1">
      <c r="A4" s="87"/>
      <c r="B4" s="5"/>
      <c r="C4" s="5"/>
      <c r="D4" s="6"/>
      <c r="E4" s="6"/>
      <c r="F4" s="6"/>
      <c r="G4" s="6"/>
      <c r="H4" s="6"/>
    </row>
    <row r="5" spans="1:8" ht="13.5">
      <c r="A5" s="7" t="s">
        <v>53</v>
      </c>
      <c r="B5" s="35">
        <v>0</v>
      </c>
      <c r="C5" s="35">
        <v>0</v>
      </c>
      <c r="D5" s="35">
        <v>0</v>
      </c>
      <c r="E5" s="35">
        <v>1</v>
      </c>
      <c r="F5" s="35">
        <v>0</v>
      </c>
      <c r="G5" s="35">
        <v>0</v>
      </c>
      <c r="H5" s="35">
        <f>SUM(B5:G5)</f>
        <v>1</v>
      </c>
    </row>
    <row r="6" spans="1:8" ht="13.5">
      <c r="A6" s="7" t="s">
        <v>54</v>
      </c>
      <c r="B6" s="35">
        <v>3</v>
      </c>
      <c r="C6" s="35">
        <v>0</v>
      </c>
      <c r="D6" s="35">
        <v>0</v>
      </c>
      <c r="E6" s="35">
        <v>0</v>
      </c>
      <c r="F6" s="35">
        <v>1</v>
      </c>
      <c r="G6" s="35">
        <v>2</v>
      </c>
      <c r="H6" s="35">
        <f aca="true" t="shared" si="0" ref="H6:H12">SUM(B6:G6)</f>
        <v>6</v>
      </c>
    </row>
    <row r="7" spans="1:8" ht="13.5">
      <c r="A7" s="7" t="s">
        <v>55</v>
      </c>
      <c r="B7" s="35">
        <v>10</v>
      </c>
      <c r="C7" s="35">
        <v>4</v>
      </c>
      <c r="D7" s="35">
        <v>3</v>
      </c>
      <c r="E7" s="35">
        <v>1</v>
      </c>
      <c r="F7" s="35">
        <v>0</v>
      </c>
      <c r="G7" s="35">
        <v>0</v>
      </c>
      <c r="H7" s="35">
        <f t="shared" si="0"/>
        <v>18</v>
      </c>
    </row>
    <row r="8" spans="1:8" s="11" customFormat="1" ht="12">
      <c r="A8" s="7" t="s">
        <v>4</v>
      </c>
      <c r="B8" s="35">
        <v>0</v>
      </c>
      <c r="C8" s="35">
        <v>0</v>
      </c>
      <c r="D8" s="34">
        <v>0</v>
      </c>
      <c r="E8" s="34">
        <v>0</v>
      </c>
      <c r="F8" s="36">
        <v>0</v>
      </c>
      <c r="G8" s="34">
        <v>0</v>
      </c>
      <c r="H8" s="35">
        <f t="shared" si="0"/>
        <v>0</v>
      </c>
    </row>
    <row r="9" spans="1:8" ht="12.75">
      <c r="A9" s="7" t="s">
        <v>5</v>
      </c>
      <c r="B9" s="35">
        <v>3</v>
      </c>
      <c r="C9" s="35">
        <v>0</v>
      </c>
      <c r="D9" s="34">
        <v>0</v>
      </c>
      <c r="E9" s="34">
        <v>0</v>
      </c>
      <c r="F9" s="36">
        <v>0</v>
      </c>
      <c r="G9" s="34">
        <v>1</v>
      </c>
      <c r="H9" s="35">
        <f t="shared" si="0"/>
        <v>4</v>
      </c>
    </row>
    <row r="10" spans="1:8" ht="12.75">
      <c r="A10" s="7" t="s">
        <v>6</v>
      </c>
      <c r="B10" s="35">
        <v>0</v>
      </c>
      <c r="C10" s="35">
        <v>0</v>
      </c>
      <c r="D10" s="34">
        <v>0</v>
      </c>
      <c r="E10" s="34">
        <v>0</v>
      </c>
      <c r="F10" s="34">
        <v>0</v>
      </c>
      <c r="G10" s="34">
        <v>0</v>
      </c>
      <c r="H10" s="35">
        <f t="shared" si="0"/>
        <v>0</v>
      </c>
    </row>
    <row r="11" spans="1:8" ht="12.75" customHeight="1">
      <c r="A11" s="7" t="s">
        <v>110</v>
      </c>
      <c r="B11" s="35">
        <v>0</v>
      </c>
      <c r="C11" s="35">
        <v>0</v>
      </c>
      <c r="D11" s="34">
        <v>0</v>
      </c>
      <c r="E11" s="34">
        <v>0</v>
      </c>
      <c r="F11" s="36">
        <v>0</v>
      </c>
      <c r="G11" s="34">
        <v>0</v>
      </c>
      <c r="H11" s="35">
        <f t="shared" si="0"/>
        <v>0</v>
      </c>
    </row>
    <row r="12" spans="1:8" ht="12.75">
      <c r="A12" s="7" t="s">
        <v>7</v>
      </c>
      <c r="B12" s="35">
        <v>0</v>
      </c>
      <c r="C12" s="35">
        <v>0</v>
      </c>
      <c r="D12" s="34">
        <v>0</v>
      </c>
      <c r="E12" s="34">
        <v>0</v>
      </c>
      <c r="F12" s="36">
        <v>0</v>
      </c>
      <c r="G12" s="34">
        <v>0</v>
      </c>
      <c r="H12" s="35">
        <f t="shared" si="0"/>
        <v>0</v>
      </c>
    </row>
    <row r="13" spans="1:8" ht="12.75">
      <c r="A13" s="12" t="s">
        <v>8</v>
      </c>
      <c r="B13" s="37">
        <f aca="true" t="shared" si="1" ref="B13:H13">SUM(B5:B12)</f>
        <v>16</v>
      </c>
      <c r="C13" s="37">
        <f t="shared" si="1"/>
        <v>4</v>
      </c>
      <c r="D13" s="37">
        <f t="shared" si="1"/>
        <v>3</v>
      </c>
      <c r="E13" s="37">
        <f t="shared" si="1"/>
        <v>2</v>
      </c>
      <c r="F13" s="37">
        <f t="shared" si="1"/>
        <v>1</v>
      </c>
      <c r="G13" s="37">
        <f t="shared" si="1"/>
        <v>3</v>
      </c>
      <c r="H13" s="37">
        <f t="shared" si="1"/>
        <v>29</v>
      </c>
    </row>
    <row r="14" spans="1:16" s="78" customFormat="1" ht="12.75" customHeight="1">
      <c r="A14" s="76" t="s">
        <v>69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</row>
    <row r="15" spans="1:16" s="78" customFormat="1" ht="12.75">
      <c r="A15" s="76" t="s">
        <v>70</v>
      </c>
      <c r="B15" s="81"/>
      <c r="C15" s="81"/>
      <c r="D15" s="81"/>
      <c r="E15" s="81"/>
      <c r="F15" s="81"/>
      <c r="G15" s="81"/>
      <c r="H15" s="81"/>
      <c r="I15" s="81"/>
      <c r="J15" s="81"/>
      <c r="K15" s="81"/>
      <c r="L15" s="81"/>
      <c r="M15" s="81"/>
      <c r="N15" s="81"/>
      <c r="O15" s="81"/>
      <c r="P15" s="81"/>
    </row>
    <row r="16" spans="1:14" s="78" customFormat="1" ht="12.75" customHeight="1">
      <c r="A16" s="76" t="s">
        <v>71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</row>
    <row r="17" spans="1:14" s="78" customFormat="1" ht="12.75">
      <c r="A17" s="76" t="s">
        <v>72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</row>
    <row r="18" spans="1:14" s="78" customFormat="1" ht="12.75" customHeight="1">
      <c r="A18" s="76" t="s">
        <v>68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</row>
  </sheetData>
  <sheetProtection/>
  <mergeCells count="1">
    <mergeCell ref="A2:C2"/>
  </mergeCell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A19"/>
  <sheetViews>
    <sheetView workbookViewId="0" topLeftCell="A1">
      <selection activeCell="A11" sqref="A11"/>
    </sheetView>
  </sheetViews>
  <sheetFormatPr defaultColWidth="9.140625" defaultRowHeight="12.75"/>
  <cols>
    <col min="1" max="1" width="39.7109375" style="0" customWidth="1"/>
    <col min="2" max="5" width="9.28125" style="0" customWidth="1"/>
    <col min="6" max="6" width="0.71875" style="0" customWidth="1"/>
    <col min="7" max="7" width="11.140625" style="0" customWidth="1"/>
    <col min="8" max="8" width="9.421875" style="0" customWidth="1"/>
    <col min="9" max="9" width="9.7109375" style="0" customWidth="1"/>
    <col min="10" max="10" width="15.140625" style="0" customWidth="1"/>
  </cols>
  <sheetData>
    <row r="1" ht="12.75">
      <c r="A1" s="2" t="s">
        <v>97</v>
      </c>
    </row>
    <row r="2" spans="1:3" ht="12.75">
      <c r="A2" s="102"/>
      <c r="B2" s="102"/>
      <c r="C2" s="102"/>
    </row>
    <row r="3" spans="1:10" ht="25.5" customHeight="1">
      <c r="A3" s="106" t="s">
        <v>100</v>
      </c>
      <c r="B3" s="103" t="s">
        <v>26</v>
      </c>
      <c r="C3" s="103"/>
      <c r="D3" s="103"/>
      <c r="E3" s="103"/>
      <c r="F3" s="74"/>
      <c r="G3" s="110" t="s">
        <v>89</v>
      </c>
      <c r="H3" s="108" t="s">
        <v>27</v>
      </c>
      <c r="I3" s="104" t="s">
        <v>103</v>
      </c>
      <c r="J3" s="104" t="s">
        <v>101</v>
      </c>
    </row>
    <row r="4" spans="1:10" ht="25.5" customHeight="1">
      <c r="A4" s="107"/>
      <c r="B4" s="38" t="s">
        <v>28</v>
      </c>
      <c r="C4" s="39" t="s">
        <v>29</v>
      </c>
      <c r="D4" s="39" t="s">
        <v>30</v>
      </c>
      <c r="E4" s="38" t="s">
        <v>31</v>
      </c>
      <c r="F4" s="38"/>
      <c r="G4" s="111"/>
      <c r="H4" s="109"/>
      <c r="I4" s="105"/>
      <c r="J4" s="105"/>
    </row>
    <row r="5" spans="1:10" ht="7.5" customHeight="1">
      <c r="A5" s="3"/>
      <c r="B5" s="6"/>
      <c r="C5" s="6"/>
      <c r="D5" s="6"/>
      <c r="E5" s="6"/>
      <c r="F5" s="6"/>
      <c r="G5" s="6"/>
      <c r="H5" s="40"/>
      <c r="I5" s="6"/>
      <c r="J5" s="6"/>
    </row>
    <row r="6" spans="1:27" ht="13.5">
      <c r="A6" s="7" t="s">
        <v>53</v>
      </c>
      <c r="B6" s="42">
        <v>1</v>
      </c>
      <c r="C6" s="42">
        <v>5</v>
      </c>
      <c r="D6" s="42">
        <v>2</v>
      </c>
      <c r="E6" s="42">
        <v>0</v>
      </c>
      <c r="F6" s="42"/>
      <c r="G6" s="42">
        <v>63</v>
      </c>
      <c r="H6" s="67">
        <v>0</v>
      </c>
      <c r="I6" s="42">
        <f aca="true" t="shared" si="0" ref="I6:I12">SUM(B6:E6)+H6</f>
        <v>8</v>
      </c>
      <c r="J6" s="91">
        <f>G6/(I6-H6)</f>
        <v>7.875</v>
      </c>
      <c r="K6" s="43"/>
      <c r="L6" s="43"/>
      <c r="M6" s="43"/>
      <c r="O6" s="43"/>
      <c r="P6" s="43"/>
      <c r="Q6" s="43"/>
      <c r="R6" s="43"/>
      <c r="T6" s="43"/>
      <c r="U6" s="43"/>
      <c r="V6" s="43"/>
      <c r="W6" s="43"/>
      <c r="X6" s="43"/>
      <c r="Z6" s="43"/>
      <c r="AA6" s="43"/>
    </row>
    <row r="7" spans="1:27" ht="13.5">
      <c r="A7" s="7" t="s">
        <v>83</v>
      </c>
      <c r="B7" s="42">
        <v>8</v>
      </c>
      <c r="C7" s="42">
        <v>27</v>
      </c>
      <c r="D7" s="42">
        <v>13</v>
      </c>
      <c r="E7" s="42">
        <v>1</v>
      </c>
      <c r="F7" s="42"/>
      <c r="G7" s="42">
        <v>375</v>
      </c>
      <c r="H7" s="67">
        <v>1</v>
      </c>
      <c r="I7" s="42">
        <f t="shared" si="0"/>
        <v>50</v>
      </c>
      <c r="J7" s="91">
        <f aca="true" t="shared" si="1" ref="J7:J13">G7/(I7-H7)</f>
        <v>7.653061224489796</v>
      </c>
      <c r="K7" s="43"/>
      <c r="L7" s="43"/>
      <c r="M7" s="43"/>
      <c r="O7" s="43"/>
      <c r="P7" s="43"/>
      <c r="Q7" s="43"/>
      <c r="R7" s="43"/>
      <c r="T7" s="43"/>
      <c r="U7" s="43"/>
      <c r="V7" s="43"/>
      <c r="W7" s="43"/>
      <c r="X7" s="43"/>
      <c r="Z7" s="43"/>
      <c r="AA7" s="43"/>
    </row>
    <row r="8" spans="1:10" ht="12.75">
      <c r="A8" s="41" t="s">
        <v>4</v>
      </c>
      <c r="B8" s="42">
        <v>1</v>
      </c>
      <c r="C8" s="43">
        <v>4</v>
      </c>
      <c r="D8" s="43">
        <v>0</v>
      </c>
      <c r="E8" s="43">
        <v>0</v>
      </c>
      <c r="F8" s="43"/>
      <c r="G8" s="43">
        <v>34</v>
      </c>
      <c r="H8" s="26">
        <v>0</v>
      </c>
      <c r="I8" s="42">
        <f t="shared" si="0"/>
        <v>5</v>
      </c>
      <c r="J8" s="91">
        <f t="shared" si="1"/>
        <v>6.8</v>
      </c>
    </row>
    <row r="9" spans="1:27" ht="12.75">
      <c r="A9" s="41" t="s">
        <v>5</v>
      </c>
      <c r="B9" s="42">
        <v>0</v>
      </c>
      <c r="C9" s="43">
        <v>5</v>
      </c>
      <c r="D9" s="43">
        <v>6</v>
      </c>
      <c r="E9" s="43">
        <v>3</v>
      </c>
      <c r="F9" s="43"/>
      <c r="G9" s="43">
        <v>148</v>
      </c>
      <c r="H9" s="26">
        <v>1</v>
      </c>
      <c r="I9" s="42">
        <f t="shared" si="0"/>
        <v>15</v>
      </c>
      <c r="J9" s="91">
        <f t="shared" si="1"/>
        <v>10.571428571428571</v>
      </c>
      <c r="K9" s="43"/>
      <c r="L9" s="43"/>
      <c r="M9" s="43"/>
      <c r="O9" s="43"/>
      <c r="P9" s="43"/>
      <c r="Q9" s="43"/>
      <c r="R9" s="43"/>
      <c r="T9" s="43"/>
      <c r="U9" s="43"/>
      <c r="V9" s="43"/>
      <c r="W9" s="43"/>
      <c r="X9" s="43"/>
      <c r="Z9" s="43"/>
      <c r="AA9" s="43"/>
    </row>
    <row r="10" spans="1:27" ht="12.75">
      <c r="A10" s="41" t="s">
        <v>6</v>
      </c>
      <c r="B10" s="42">
        <v>0</v>
      </c>
      <c r="C10" s="43">
        <v>5</v>
      </c>
      <c r="D10" s="43">
        <v>0</v>
      </c>
      <c r="E10" s="43">
        <v>0</v>
      </c>
      <c r="F10" s="43"/>
      <c r="G10" s="43">
        <v>30</v>
      </c>
      <c r="H10" s="44">
        <v>0</v>
      </c>
      <c r="I10" s="42">
        <f t="shared" si="0"/>
        <v>5</v>
      </c>
      <c r="J10" s="91">
        <f t="shared" si="1"/>
        <v>6</v>
      </c>
      <c r="K10" s="43"/>
      <c r="L10" s="43"/>
      <c r="M10" s="43"/>
      <c r="O10" s="43"/>
      <c r="P10" s="43"/>
      <c r="Q10" s="43"/>
      <c r="R10" s="43"/>
      <c r="T10" s="43"/>
      <c r="U10" s="43"/>
      <c r="V10" s="43"/>
      <c r="W10" s="43"/>
      <c r="X10" s="43"/>
      <c r="Z10" s="43"/>
      <c r="AA10" s="43"/>
    </row>
    <row r="11" spans="1:27" ht="12.75">
      <c r="A11" s="7" t="s">
        <v>110</v>
      </c>
      <c r="B11" s="42">
        <v>0</v>
      </c>
      <c r="C11" s="43">
        <v>0</v>
      </c>
      <c r="D11" s="43">
        <v>0</v>
      </c>
      <c r="E11" s="43">
        <v>0</v>
      </c>
      <c r="F11" s="43"/>
      <c r="G11" s="43">
        <v>0</v>
      </c>
      <c r="H11" s="44">
        <v>2</v>
      </c>
      <c r="I11" s="42">
        <f t="shared" si="0"/>
        <v>2</v>
      </c>
      <c r="J11" s="91">
        <v>0</v>
      </c>
      <c r="K11" s="43"/>
      <c r="L11" s="43"/>
      <c r="M11" s="43"/>
      <c r="O11" s="43"/>
      <c r="P11" s="43"/>
      <c r="Q11" s="43"/>
      <c r="R11" s="43"/>
      <c r="T11" s="43"/>
      <c r="U11" s="43"/>
      <c r="V11" s="43"/>
      <c r="W11" s="43"/>
      <c r="X11" s="43"/>
      <c r="Z11" s="43"/>
      <c r="AA11" s="43"/>
    </row>
    <row r="12" spans="1:27" ht="12.75">
      <c r="A12" s="41" t="s">
        <v>7</v>
      </c>
      <c r="B12" s="42">
        <v>1</v>
      </c>
      <c r="C12" s="43">
        <v>6</v>
      </c>
      <c r="D12" s="43">
        <v>0</v>
      </c>
      <c r="E12" s="43">
        <v>1</v>
      </c>
      <c r="F12" s="43"/>
      <c r="G12" s="43">
        <v>63</v>
      </c>
      <c r="H12" s="26">
        <v>3</v>
      </c>
      <c r="I12" s="42">
        <f t="shared" si="0"/>
        <v>11</v>
      </c>
      <c r="J12" s="91">
        <f t="shared" si="1"/>
        <v>7.875</v>
      </c>
      <c r="K12" s="43"/>
      <c r="L12" s="43"/>
      <c r="M12" s="43"/>
      <c r="O12" s="43"/>
      <c r="P12" s="43"/>
      <c r="Q12" s="43"/>
      <c r="R12" s="43"/>
      <c r="T12" s="43"/>
      <c r="U12" s="43"/>
      <c r="V12" s="43"/>
      <c r="W12" s="43"/>
      <c r="X12" s="43"/>
      <c r="Z12" s="43"/>
      <c r="AA12" s="43"/>
    </row>
    <row r="13" spans="1:27" ht="13.5">
      <c r="A13" s="12" t="s">
        <v>91</v>
      </c>
      <c r="B13" s="45">
        <f>SUM(B6:B12)</f>
        <v>11</v>
      </c>
      <c r="C13" s="45">
        <f>SUM(C6:C12)</f>
        <v>52</v>
      </c>
      <c r="D13" s="45">
        <f>SUM(D6:D12)</f>
        <v>21</v>
      </c>
      <c r="E13" s="45">
        <f>SUM(E6:E12)</f>
        <v>5</v>
      </c>
      <c r="F13" s="45"/>
      <c r="G13" s="45">
        <f>SUM(G6:G12)</f>
        <v>713</v>
      </c>
      <c r="H13" s="46">
        <f>SUM(H6:H12)</f>
        <v>7</v>
      </c>
      <c r="I13" s="45">
        <f>SUM(I6:I12)</f>
        <v>96</v>
      </c>
      <c r="J13" s="92">
        <f t="shared" si="1"/>
        <v>8.01123595505618</v>
      </c>
      <c r="K13" s="43"/>
      <c r="L13" s="43"/>
      <c r="M13" s="43"/>
      <c r="O13" s="43"/>
      <c r="P13" s="43"/>
      <c r="Q13" s="43"/>
      <c r="R13" s="43"/>
      <c r="T13" s="43"/>
      <c r="U13" s="43"/>
      <c r="V13" s="43"/>
      <c r="W13" s="43"/>
      <c r="X13" s="43"/>
      <c r="Z13" s="43"/>
      <c r="AA13" s="43"/>
    </row>
    <row r="14" spans="1:27" s="78" customFormat="1" ht="12.75" customHeight="1">
      <c r="A14" s="76" t="s">
        <v>73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  <c r="S14" s="76"/>
      <c r="T14" s="79"/>
      <c r="U14" s="79"/>
      <c r="V14" s="79"/>
      <c r="W14" s="79"/>
      <c r="X14" s="79"/>
      <c r="Z14" s="79"/>
      <c r="AA14" s="79"/>
    </row>
    <row r="15" spans="1:27" s="78" customFormat="1" ht="12.75">
      <c r="A15" s="76" t="s">
        <v>74</v>
      </c>
      <c r="B15" s="76"/>
      <c r="C15" s="76"/>
      <c r="D15" s="76"/>
      <c r="E15" s="76"/>
      <c r="F15" s="76"/>
      <c r="G15" s="76"/>
      <c r="H15" s="76"/>
      <c r="I15" s="76"/>
      <c r="J15" s="76"/>
      <c r="K15" s="81"/>
      <c r="L15" s="81"/>
      <c r="M15" s="81"/>
      <c r="N15" s="81"/>
      <c r="O15" s="81"/>
      <c r="P15" s="81"/>
      <c r="Q15" s="81"/>
      <c r="R15" s="81"/>
      <c r="S15" s="81"/>
      <c r="T15" s="79"/>
      <c r="U15" s="79"/>
      <c r="V15" s="79"/>
      <c r="W15" s="79"/>
      <c r="X15" s="79"/>
      <c r="Z15" s="79"/>
      <c r="AA15" s="79"/>
    </row>
    <row r="16" spans="1:27" s="78" customFormat="1" ht="12.75" customHeight="1">
      <c r="A16" s="76" t="s">
        <v>84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9"/>
      <c r="T16" s="79"/>
      <c r="U16" s="79"/>
      <c r="V16" s="79"/>
      <c r="W16" s="79"/>
      <c r="X16" s="79"/>
      <c r="Z16" s="79"/>
      <c r="AA16" s="79"/>
    </row>
    <row r="17" spans="1:27" s="78" customFormat="1" ht="12.75" customHeight="1">
      <c r="A17" s="76" t="s">
        <v>78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6"/>
      <c r="R17" s="79"/>
      <c r="T17" s="79"/>
      <c r="U17" s="79"/>
      <c r="V17" s="79"/>
      <c r="W17" s="79"/>
      <c r="X17" s="79"/>
      <c r="Z17" s="79"/>
      <c r="AA17" s="79"/>
    </row>
    <row r="18" s="78" customFormat="1" ht="12.75">
      <c r="A18" s="80" t="s">
        <v>107</v>
      </c>
    </row>
    <row r="19" s="78" customFormat="1" ht="12.75">
      <c r="A19" s="77"/>
    </row>
  </sheetData>
  <sheetProtection/>
  <mergeCells count="7">
    <mergeCell ref="J3:J4"/>
    <mergeCell ref="I3:I4"/>
    <mergeCell ref="A2:C2"/>
    <mergeCell ref="A3:A4"/>
    <mergeCell ref="B3:E3"/>
    <mergeCell ref="H3:H4"/>
    <mergeCell ref="G3:G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V17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39.7109375" style="0" customWidth="1"/>
    <col min="2" max="5" width="11.421875" style="0" customWidth="1"/>
    <col min="6" max="6" width="12.00390625" style="0" customWidth="1"/>
    <col min="7" max="7" width="10.140625" style="0" customWidth="1"/>
    <col min="8" max="8" width="13.57421875" style="0" customWidth="1"/>
  </cols>
  <sheetData>
    <row r="1" ht="12.75">
      <c r="A1" s="2" t="s">
        <v>105</v>
      </c>
    </row>
    <row r="2" spans="1:3" ht="12.75">
      <c r="A2" s="102"/>
      <c r="B2" s="102"/>
      <c r="C2" s="102"/>
    </row>
    <row r="3" spans="1:8" ht="19.5" customHeight="1">
      <c r="A3" s="106" t="s">
        <v>100</v>
      </c>
      <c r="B3" s="103" t="s">
        <v>32</v>
      </c>
      <c r="C3" s="103"/>
      <c r="D3" s="103"/>
      <c r="E3" s="103"/>
      <c r="F3" s="108" t="s">
        <v>90</v>
      </c>
      <c r="G3" s="104" t="s">
        <v>103</v>
      </c>
      <c r="H3" s="112" t="s">
        <v>102</v>
      </c>
    </row>
    <row r="4" spans="1:8" ht="19.5" customHeight="1">
      <c r="A4" s="107"/>
      <c r="B4" s="47">
        <v>0</v>
      </c>
      <c r="C4" s="47">
        <v>1</v>
      </c>
      <c r="D4" s="47">
        <v>2</v>
      </c>
      <c r="E4" s="47">
        <v>3</v>
      </c>
      <c r="F4" s="109"/>
      <c r="G4" s="105"/>
      <c r="H4" s="113"/>
    </row>
    <row r="5" spans="1:7" ht="7.5" customHeight="1">
      <c r="A5" s="87"/>
      <c r="B5" s="6"/>
      <c r="C5" s="6"/>
      <c r="D5" s="6"/>
      <c r="E5" s="6"/>
      <c r="F5" s="40"/>
      <c r="G5" s="6"/>
    </row>
    <row r="6" spans="1:22" ht="13.5">
      <c r="A6" s="7" t="s">
        <v>85</v>
      </c>
      <c r="B6" s="20">
        <v>18</v>
      </c>
      <c r="C6" s="20">
        <v>11</v>
      </c>
      <c r="D6" s="20">
        <v>13</v>
      </c>
      <c r="E6" s="20">
        <v>1</v>
      </c>
      <c r="F6" s="27">
        <v>7</v>
      </c>
      <c r="G6" s="20">
        <f aca="true" t="shared" si="0" ref="G6:G11">SUM(B6:F6)</f>
        <v>50</v>
      </c>
      <c r="H6" s="43">
        <f>(B6*B$4)+(C6*C$4)+(D6*D$4)+(E6*E$4)</f>
        <v>40</v>
      </c>
      <c r="J6" s="43"/>
      <c r="K6" s="43"/>
      <c r="L6" s="43"/>
      <c r="M6" s="43"/>
      <c r="O6" s="43"/>
      <c r="P6" s="43"/>
      <c r="Q6" s="43"/>
      <c r="R6" s="43"/>
      <c r="S6" s="43"/>
      <c r="U6" s="43"/>
      <c r="V6" s="43"/>
    </row>
    <row r="7" spans="1:22" ht="12.75">
      <c r="A7" s="41" t="s">
        <v>4</v>
      </c>
      <c r="B7" s="20">
        <v>1</v>
      </c>
      <c r="C7" s="20">
        <v>2</v>
      </c>
      <c r="D7" s="20">
        <v>2</v>
      </c>
      <c r="E7" s="20">
        <v>0</v>
      </c>
      <c r="F7" s="27">
        <v>0</v>
      </c>
      <c r="G7" s="20">
        <f t="shared" si="0"/>
        <v>5</v>
      </c>
      <c r="H7" s="43">
        <f aca="true" t="shared" si="1" ref="H7:H12">(B7*B$4)+(C7*C$4)+(D7*D$4)+(E7*E$4)</f>
        <v>6</v>
      </c>
      <c r="J7" s="43"/>
      <c r="K7" s="43"/>
      <c r="L7" s="43"/>
      <c r="M7" s="43"/>
      <c r="O7" s="43"/>
      <c r="P7" s="43"/>
      <c r="Q7" s="43"/>
      <c r="R7" s="43"/>
      <c r="S7" s="43"/>
      <c r="U7" s="43"/>
      <c r="V7" s="43"/>
    </row>
    <row r="8" spans="1:22" ht="12.75">
      <c r="A8" s="41" t="s">
        <v>5</v>
      </c>
      <c r="B8" s="20">
        <v>3</v>
      </c>
      <c r="C8" s="20">
        <v>2</v>
      </c>
      <c r="D8" s="20">
        <v>8</v>
      </c>
      <c r="E8" s="20">
        <v>0</v>
      </c>
      <c r="F8" s="27">
        <v>2</v>
      </c>
      <c r="G8" s="20">
        <f t="shared" si="0"/>
        <v>15</v>
      </c>
      <c r="H8" s="43">
        <f t="shared" si="1"/>
        <v>18</v>
      </c>
      <c r="J8" s="43"/>
      <c r="K8" s="43"/>
      <c r="L8" s="43"/>
      <c r="M8" s="43"/>
      <c r="O8" s="43"/>
      <c r="P8" s="43"/>
      <c r="Q8" s="43"/>
      <c r="R8" s="43"/>
      <c r="S8" s="43"/>
      <c r="U8" s="43"/>
      <c r="V8" s="43"/>
    </row>
    <row r="9" spans="1:22" ht="12.75">
      <c r="A9" s="41" t="s">
        <v>6</v>
      </c>
      <c r="B9" s="20">
        <v>5</v>
      </c>
      <c r="C9" s="20">
        <v>0</v>
      </c>
      <c r="D9" s="20">
        <v>0</v>
      </c>
      <c r="E9" s="20">
        <v>0</v>
      </c>
      <c r="F9" s="27">
        <v>0</v>
      </c>
      <c r="G9" s="20">
        <f t="shared" si="0"/>
        <v>5</v>
      </c>
      <c r="H9" s="43">
        <f t="shared" si="1"/>
        <v>0</v>
      </c>
      <c r="J9" s="43"/>
      <c r="K9" s="43"/>
      <c r="L9" s="43"/>
      <c r="M9" s="43"/>
      <c r="O9" s="43"/>
      <c r="P9" s="43"/>
      <c r="Q9" s="43"/>
      <c r="R9" s="43"/>
      <c r="S9" s="43"/>
      <c r="U9" s="43"/>
      <c r="V9" s="43"/>
    </row>
    <row r="10" spans="1:22" ht="12.75">
      <c r="A10" s="7" t="s">
        <v>110</v>
      </c>
      <c r="B10" s="20">
        <v>0</v>
      </c>
      <c r="C10" s="20">
        <v>0</v>
      </c>
      <c r="D10" s="20">
        <v>0</v>
      </c>
      <c r="E10" s="20">
        <v>0</v>
      </c>
      <c r="F10" s="27">
        <v>2</v>
      </c>
      <c r="G10" s="20">
        <f t="shared" si="0"/>
        <v>2</v>
      </c>
      <c r="H10" s="43">
        <f t="shared" si="1"/>
        <v>0</v>
      </c>
      <c r="J10" s="43"/>
      <c r="K10" s="43"/>
      <c r="L10" s="43"/>
      <c r="M10" s="43"/>
      <c r="O10" s="43"/>
      <c r="P10" s="43"/>
      <c r="Q10" s="43"/>
      <c r="R10" s="43"/>
      <c r="S10" s="43"/>
      <c r="U10" s="43"/>
      <c r="V10" s="43"/>
    </row>
    <row r="11" spans="1:22" ht="12.75">
      <c r="A11" s="41" t="s">
        <v>7</v>
      </c>
      <c r="B11" s="20">
        <v>2</v>
      </c>
      <c r="C11" s="20">
        <v>2</v>
      </c>
      <c r="D11" s="20">
        <v>1</v>
      </c>
      <c r="E11" s="20">
        <v>1</v>
      </c>
      <c r="F11" s="27">
        <v>5</v>
      </c>
      <c r="G11" s="20">
        <f t="shared" si="0"/>
        <v>11</v>
      </c>
      <c r="H11" s="43">
        <f t="shared" si="1"/>
        <v>7</v>
      </c>
      <c r="J11" s="43"/>
      <c r="K11" s="43"/>
      <c r="L11" s="43"/>
      <c r="M11" s="43"/>
      <c r="O11" s="43"/>
      <c r="P11" s="43"/>
      <c r="Q11" s="43"/>
      <c r="R11" s="43"/>
      <c r="S11" s="43"/>
      <c r="U11" s="43"/>
      <c r="V11" s="43"/>
    </row>
    <row r="12" spans="1:22" ht="13.5">
      <c r="A12" s="12" t="s">
        <v>88</v>
      </c>
      <c r="B12" s="45">
        <f aca="true" t="shared" si="2" ref="B12:G12">SUM(B6:B11)</f>
        <v>29</v>
      </c>
      <c r="C12" s="45">
        <f t="shared" si="2"/>
        <v>17</v>
      </c>
      <c r="D12" s="45">
        <f t="shared" si="2"/>
        <v>24</v>
      </c>
      <c r="E12" s="45">
        <f t="shared" si="2"/>
        <v>2</v>
      </c>
      <c r="F12" s="46">
        <f t="shared" si="2"/>
        <v>16</v>
      </c>
      <c r="G12" s="45">
        <f t="shared" si="2"/>
        <v>88</v>
      </c>
      <c r="H12" s="21">
        <f t="shared" si="1"/>
        <v>71</v>
      </c>
      <c r="J12" s="43"/>
      <c r="K12" s="43"/>
      <c r="L12" s="43"/>
      <c r="M12" s="43"/>
      <c r="O12" s="43"/>
      <c r="P12" s="43"/>
      <c r="Q12" s="43"/>
      <c r="R12" s="43"/>
      <c r="S12" s="43"/>
      <c r="U12" s="43"/>
      <c r="V12" s="43"/>
    </row>
    <row r="13" spans="1:14" s="77" customFormat="1" ht="12.75" customHeight="1">
      <c r="A13" s="76" t="s">
        <v>86</v>
      </c>
      <c r="B13" s="76"/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76"/>
      <c r="N13" s="76"/>
    </row>
    <row r="14" spans="1:14" s="77" customFormat="1" ht="12.75" customHeight="1">
      <c r="A14" s="76" t="s">
        <v>78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</row>
    <row r="15" spans="1:14" s="77" customFormat="1" ht="12.75" customHeight="1">
      <c r="A15" s="76" t="s">
        <v>108</v>
      </c>
      <c r="B15" s="76"/>
      <c r="C15" s="76"/>
      <c r="D15" s="76"/>
      <c r="E15" s="76"/>
      <c r="F15" s="76"/>
      <c r="G15" s="76"/>
      <c r="H15" s="76"/>
      <c r="I15" s="76"/>
      <c r="J15" s="76"/>
      <c r="K15" s="76"/>
      <c r="L15" s="76"/>
      <c r="M15" s="76"/>
      <c r="N15" s="76"/>
    </row>
    <row r="16" spans="1:14" s="77" customFormat="1" ht="12.75" customHeight="1">
      <c r="A16" s="76" t="s">
        <v>109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</row>
    <row r="17" spans="1:14" s="77" customFormat="1" ht="11.25">
      <c r="A17" s="76"/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</row>
  </sheetData>
  <sheetProtection/>
  <mergeCells count="6">
    <mergeCell ref="H3:H4"/>
    <mergeCell ref="G3:G4"/>
    <mergeCell ref="A2:C2"/>
    <mergeCell ref="A3:A4"/>
    <mergeCell ref="B3:E3"/>
    <mergeCell ref="F3:F4"/>
  </mergeCells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R19"/>
  <sheetViews>
    <sheetView zoomScalePageLayoutView="0" workbookViewId="0" topLeftCell="A1">
      <selection activeCell="A10" sqref="A10:IV10"/>
    </sheetView>
  </sheetViews>
  <sheetFormatPr defaultColWidth="9.140625" defaultRowHeight="12.75"/>
  <cols>
    <col min="1" max="1" width="40.00390625" style="49" customWidth="1"/>
    <col min="2" max="6" width="13.28125" style="49" customWidth="1"/>
    <col min="7" max="16384" width="9.140625" style="49" customWidth="1"/>
  </cols>
  <sheetData>
    <row r="1" ht="12.75">
      <c r="A1" s="48" t="s">
        <v>95</v>
      </c>
    </row>
    <row r="2" spans="1:5" ht="12.75">
      <c r="A2" s="50"/>
      <c r="D2" s="50"/>
      <c r="E2" s="50"/>
    </row>
    <row r="3" spans="1:6" ht="39.75" customHeight="1">
      <c r="A3" s="84" t="s">
        <v>100</v>
      </c>
      <c r="B3" s="51" t="s">
        <v>33</v>
      </c>
      <c r="C3" s="51" t="s">
        <v>34</v>
      </c>
      <c r="D3" s="51" t="s">
        <v>35</v>
      </c>
      <c r="E3" s="52" t="s">
        <v>36</v>
      </c>
      <c r="F3" s="53" t="s">
        <v>8</v>
      </c>
    </row>
    <row r="4" spans="1:6" ht="7.5" customHeight="1">
      <c r="A4" s="90"/>
      <c r="B4" s="11"/>
      <c r="C4" s="11"/>
      <c r="D4" s="54"/>
      <c r="E4" s="55"/>
      <c r="F4" s="11"/>
    </row>
    <row r="5" spans="1:6" ht="13.5">
      <c r="A5" s="7" t="s">
        <v>53</v>
      </c>
      <c r="B5" s="6">
        <v>7</v>
      </c>
      <c r="C5" s="6">
        <v>1</v>
      </c>
      <c r="D5" s="6">
        <v>0</v>
      </c>
      <c r="E5" s="40">
        <v>0</v>
      </c>
      <c r="F5" s="6">
        <f>SUM(B5:E5)</f>
        <v>8</v>
      </c>
    </row>
    <row r="6" spans="1:6" ht="13.5">
      <c r="A6" s="7" t="s">
        <v>54</v>
      </c>
      <c r="B6" s="6">
        <v>14</v>
      </c>
      <c r="C6" s="6">
        <v>3</v>
      </c>
      <c r="D6" s="6">
        <v>0</v>
      </c>
      <c r="E6" s="40">
        <v>1</v>
      </c>
      <c r="F6" s="6">
        <f aca="true" t="shared" si="0" ref="F6:F12">SUM(B6:E6)</f>
        <v>18</v>
      </c>
    </row>
    <row r="7" spans="1:6" ht="13.5">
      <c r="A7" s="7" t="s">
        <v>55</v>
      </c>
      <c r="B7" s="6">
        <v>48</v>
      </c>
      <c r="C7" s="6">
        <v>1</v>
      </c>
      <c r="D7" s="6">
        <v>0</v>
      </c>
      <c r="E7" s="40">
        <v>1</v>
      </c>
      <c r="F7" s="6">
        <f t="shared" si="0"/>
        <v>50</v>
      </c>
    </row>
    <row r="8" spans="1:6" s="11" customFormat="1" ht="12">
      <c r="A8" s="7" t="s">
        <v>4</v>
      </c>
      <c r="B8" s="6">
        <v>5</v>
      </c>
      <c r="C8" s="6">
        <v>0</v>
      </c>
      <c r="D8" s="28">
        <v>0</v>
      </c>
      <c r="E8" s="26">
        <v>0</v>
      </c>
      <c r="F8" s="6">
        <f t="shared" si="0"/>
        <v>5</v>
      </c>
    </row>
    <row r="9" spans="1:6" ht="12.75">
      <c r="A9" s="7" t="s">
        <v>5</v>
      </c>
      <c r="B9" s="6">
        <v>11</v>
      </c>
      <c r="C9" s="6">
        <v>3</v>
      </c>
      <c r="D9" s="28">
        <v>0</v>
      </c>
      <c r="E9" s="26">
        <v>1</v>
      </c>
      <c r="F9" s="6">
        <f t="shared" si="0"/>
        <v>15</v>
      </c>
    </row>
    <row r="10" spans="1:6" ht="12.75">
      <c r="A10" s="7" t="s">
        <v>6</v>
      </c>
      <c r="B10" s="6">
        <v>4</v>
      </c>
      <c r="C10" s="6">
        <v>1</v>
      </c>
      <c r="D10" s="28">
        <v>0</v>
      </c>
      <c r="E10" s="26">
        <v>0</v>
      </c>
      <c r="F10" s="6">
        <f t="shared" si="0"/>
        <v>5</v>
      </c>
    </row>
    <row r="11" spans="1:6" ht="12.75">
      <c r="A11" s="7" t="s">
        <v>110</v>
      </c>
      <c r="B11" s="6">
        <v>0</v>
      </c>
      <c r="C11" s="6">
        <v>0</v>
      </c>
      <c r="D11" s="28">
        <v>0</v>
      </c>
      <c r="E11" s="26">
        <v>2</v>
      </c>
      <c r="F11" s="6">
        <f t="shared" si="0"/>
        <v>2</v>
      </c>
    </row>
    <row r="12" spans="1:6" ht="12.75">
      <c r="A12" s="7" t="s">
        <v>7</v>
      </c>
      <c r="B12" s="6">
        <v>0</v>
      </c>
      <c r="C12" s="6">
        <v>0</v>
      </c>
      <c r="D12" s="28">
        <v>11</v>
      </c>
      <c r="E12" s="26">
        <v>0</v>
      </c>
      <c r="F12" s="6">
        <f t="shared" si="0"/>
        <v>11</v>
      </c>
    </row>
    <row r="13" spans="1:6" ht="12.75">
      <c r="A13" s="12" t="s">
        <v>8</v>
      </c>
      <c r="B13" s="32">
        <f>SUM(B5:B12)</f>
        <v>89</v>
      </c>
      <c r="C13" s="32">
        <f>SUM(C5:C12)</f>
        <v>9</v>
      </c>
      <c r="D13" s="32">
        <f>SUM(D5:D12)</f>
        <v>11</v>
      </c>
      <c r="E13" s="33">
        <f>SUM(E5:E12)</f>
        <v>5</v>
      </c>
      <c r="F13" s="32">
        <f>SUM(F5:F12)</f>
        <v>114</v>
      </c>
    </row>
    <row r="14" spans="1:18" s="75" customFormat="1" ht="12.75" customHeight="1">
      <c r="A14" s="76" t="s">
        <v>73</v>
      </c>
      <c r="B14" s="76"/>
      <c r="C14" s="76"/>
      <c r="D14" s="76"/>
      <c r="E14" s="76"/>
      <c r="F14" s="76"/>
      <c r="G14" s="76"/>
      <c r="H14" s="76"/>
      <c r="I14" s="76"/>
      <c r="J14" s="76"/>
      <c r="K14" s="76"/>
      <c r="L14" s="76"/>
      <c r="M14" s="76"/>
      <c r="N14" s="76"/>
      <c r="O14" s="76"/>
      <c r="P14" s="76"/>
      <c r="Q14" s="76"/>
      <c r="R14" s="76"/>
    </row>
    <row r="15" spans="1:18" s="75" customFormat="1" ht="12.75" customHeight="1">
      <c r="A15" s="76" t="s">
        <v>74</v>
      </c>
      <c r="B15" s="76"/>
      <c r="C15" s="76"/>
      <c r="D15" s="76"/>
      <c r="E15" s="76"/>
      <c r="F15" s="76"/>
      <c r="G15" s="76"/>
      <c r="H15" s="76"/>
      <c r="I15" s="76"/>
      <c r="J15" s="81"/>
      <c r="K15" s="81"/>
      <c r="L15" s="81"/>
      <c r="M15" s="81"/>
      <c r="N15" s="81"/>
      <c r="O15" s="81"/>
      <c r="P15" s="81"/>
      <c r="Q15" s="81"/>
      <c r="R15" s="81"/>
    </row>
    <row r="16" spans="1:18" s="75" customFormat="1" ht="12.75" customHeight="1">
      <c r="A16" s="76" t="s">
        <v>75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8"/>
      <c r="R16" s="78"/>
    </row>
    <row r="17" spans="1:18" s="75" customFormat="1" ht="12.75">
      <c r="A17" s="76" t="s">
        <v>76</v>
      </c>
      <c r="B17" s="76"/>
      <c r="C17" s="76"/>
      <c r="D17" s="76"/>
      <c r="E17" s="76"/>
      <c r="F17" s="76"/>
      <c r="G17" s="76"/>
      <c r="H17" s="76"/>
      <c r="I17" s="76"/>
      <c r="J17" s="76"/>
      <c r="K17" s="76"/>
      <c r="L17" s="76"/>
      <c r="M17" s="76"/>
      <c r="N17" s="76"/>
      <c r="O17" s="76"/>
      <c r="P17" s="76"/>
      <c r="Q17" s="78"/>
      <c r="R17" s="78"/>
    </row>
    <row r="18" spans="1:18" s="75" customFormat="1" ht="12.75">
      <c r="A18" s="76" t="s">
        <v>77</v>
      </c>
      <c r="B18" s="76"/>
      <c r="C18" s="76"/>
      <c r="D18" s="76"/>
      <c r="E18" s="76"/>
      <c r="F18" s="76"/>
      <c r="G18" s="76"/>
      <c r="H18" s="76"/>
      <c r="I18" s="76"/>
      <c r="J18" s="76"/>
      <c r="K18" s="76"/>
      <c r="L18" s="76"/>
      <c r="M18" s="76"/>
      <c r="N18" s="76"/>
      <c r="O18" s="76"/>
      <c r="P18" s="76"/>
      <c r="Q18" s="78"/>
      <c r="R18" s="78"/>
    </row>
    <row r="19" spans="1:18" s="75" customFormat="1" ht="12.75">
      <c r="A19" s="76" t="s">
        <v>78</v>
      </c>
      <c r="B19" s="76"/>
      <c r="C19" s="76"/>
      <c r="D19" s="76"/>
      <c r="E19" s="76"/>
      <c r="F19" s="76"/>
      <c r="G19" s="76"/>
      <c r="H19" s="76"/>
      <c r="I19" s="76"/>
      <c r="J19" s="76"/>
      <c r="K19" s="76"/>
      <c r="L19" s="76"/>
      <c r="M19" s="76"/>
      <c r="N19" s="76"/>
      <c r="O19" s="76"/>
      <c r="P19" s="76"/>
      <c r="Q19" s="78"/>
      <c r="R19" s="78"/>
    </row>
  </sheetData>
  <sheetProtection/>
  <printOptions horizontalCentered="1" vertic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fanti</dc:creator>
  <cp:keywords/>
  <dc:description/>
  <cp:lastModifiedBy>ricciotti</cp:lastModifiedBy>
  <cp:lastPrinted>2011-04-21T12:52:45Z</cp:lastPrinted>
  <dcterms:created xsi:type="dcterms:W3CDTF">2010-07-01T13:05:03Z</dcterms:created>
  <dcterms:modified xsi:type="dcterms:W3CDTF">2011-04-21T12:52:48Z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